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4030"/>
  <workbookPr showInkAnnotation="0" autoCompressPictures="0"/>
  <bookViews>
    <workbookView xWindow="0" yWindow="0" windowWidth="25600" windowHeight="27180" tabRatio="500" activeTab="4"/>
  </bookViews>
  <sheets>
    <sheet name="1A" sheetId="2" r:id="rId1"/>
    <sheet name="1B" sheetId="3" r:id="rId2"/>
    <sheet name="1C" sheetId="4" r:id="rId3"/>
    <sheet name="1D" sheetId="5" r:id="rId4"/>
    <sheet name="1E" sheetId="6" r:id="rId5"/>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F13" i="5" l="1"/>
  <c r="F12" i="5"/>
  <c r="F11" i="5"/>
  <c r="F10" i="5"/>
  <c r="F9" i="5"/>
  <c r="F8" i="5"/>
  <c r="F7" i="5"/>
  <c r="F6" i="5"/>
  <c r="F5" i="5"/>
</calcChain>
</file>

<file path=xl/sharedStrings.xml><?xml version="1.0" encoding="utf-8"?>
<sst xmlns="http://schemas.openxmlformats.org/spreadsheetml/2006/main" count="152" uniqueCount="97">
  <si>
    <t>Feature</t>
  </si>
  <si>
    <t>Description</t>
  </si>
  <si>
    <t xml:space="preserve"> m.cx  </t>
  </si>
  <si>
    <t>Cartesian coordinates of the center of mass x (in pixels)</t>
  </si>
  <si>
    <t> m.cy </t>
  </si>
  <si>
    <t>Cartesian coordinates of the center of mass y (in pixels)</t>
  </si>
  <si>
    <t xml:space="preserve"> xNew </t>
  </si>
  <si>
    <t>Cartesian coordinates of the center of mass x calculated from the center of the section (in pixels)</t>
  </si>
  <si>
    <t xml:space="preserve"> yNew </t>
  </si>
  <si>
    <t>Cartesian coordinates of the center of mass y calculated from the center of the section (in pixels)</t>
  </si>
  <si>
    <t xml:space="preserve"> radiusV </t>
  </si>
  <si>
    <t>polar coordinates of the center of mass distance from the center (in pixels)</t>
  </si>
  <si>
    <t xml:space="preserve"> angleV </t>
  </si>
  <si>
    <t>polar coordinates of the center of mass angle (in radians)</t>
  </si>
  <si>
    <t xml:space="preserve"> m.majoraxis </t>
  </si>
  <si>
    <t>elliptical ﬁt major axis (in pixels)</t>
  </si>
  <si>
    <t xml:space="preserve"> m.eccentricity </t>
  </si>
  <si>
    <t>elliptical eccentricity deﬁned by sqrt(1-majoraxis^2/minoraxis^2). Circle eccentricity is 0 and straight line eccentricity is 1.</t>
  </si>
  <si>
    <t xml:space="preserve"> m.theta </t>
  </si>
  <si>
    <t>angle between the major axis of a cell and the x axis (in radians)</t>
  </si>
  <si>
    <t xml:space="preserve"> s.area </t>
  </si>
  <si>
    <r>
      <t>cell area (pixels</t>
    </r>
    <r>
      <rPr>
        <vertAlign val="superscript"/>
        <sz val="16"/>
        <color indexed="8"/>
        <rFont val="Calibri"/>
      </rPr>
      <t>2</t>
    </r>
    <r>
      <rPr>
        <sz val="16"/>
        <color indexed="8"/>
        <rFont val="Calibri"/>
      </rPr>
      <t>)</t>
    </r>
  </si>
  <si>
    <t xml:space="preserve"> s.perimeter </t>
  </si>
  <si>
    <t xml:space="preserve"> cell perimeter (in pixels)</t>
  </si>
  <si>
    <t xml:space="preserve"> s.radius.mean </t>
  </si>
  <si>
    <t xml:space="preserve"> cell average radius (in pixels)</t>
  </si>
  <si>
    <t xml:space="preserve"> s.radius.min </t>
  </si>
  <si>
    <t xml:space="preserve"> cell min radius (in pixels)</t>
  </si>
  <si>
    <t>-</t>
  </si>
  <si>
    <t xml:space="preserve"> s.radius.max </t>
  </si>
  <si>
    <t xml:space="preserve"> cell max radius (in pixels)</t>
  </si>
  <si>
    <t xml:space="preserve"> extV </t>
  </si>
  <si>
    <t xml:space="preserve"> cell extension sqrt(majoraxis * minaxis) (in pixels)</t>
  </si>
  <si>
    <t xml:space="preserve"> inclV </t>
  </si>
  <si>
    <t> incline angle, angle between the majoraxis and the radius positon (in radians)</t>
  </si>
  <si>
    <t>Supplementary File 1A. An explanation of the extracted parameters that describe the cellular features.</t>
  </si>
  <si>
    <t>genotype</t>
  </si>
  <si>
    <t>age (in dag)</t>
  </si>
  <si>
    <t># sections</t>
  </si>
  <si>
    <t>total cells labeled</t>
  </si>
  <si>
    <t>Xy</t>
  </si>
  <si>
    <t>Fi</t>
  </si>
  <si>
    <t>Cb</t>
  </si>
  <si>
    <t>PhB</t>
  </si>
  <si>
    <t>PhP</t>
  </si>
  <si>
    <t>Col</t>
  </si>
  <si>
    <t>Ler</t>
  </si>
  <si>
    <t xml:space="preserve"> genotype</t>
  </si>
  <si>
    <t>Supplementary File 1B. Summary information of the hand-labeled training set for supervised machine learning.</t>
  </si>
  <si>
    <t>classifier used:</t>
  </si>
  <si>
    <t>cost</t>
  </si>
  <si>
    <t>gamma</t>
  </si>
  <si>
    <t>feature list</t>
  </si>
  <si>
    <t>feature description</t>
  </si>
  <si>
    <t>radiusV; m.majoraxis;</t>
  </si>
  <si>
    <t>polar coordinates of the center of mass distance from the center (in pixels); elliptical ﬁt major axis (in pixels);</t>
  </si>
  <si>
    <t>xNew; yNew; m.cx; m.cy; m.theta; s.area;</t>
  </si>
  <si>
    <t>Cartesian coordinates of the center of mass x calculated from the center of the section (in pixels); Cartesian coordinates of the center of mass y calculated from the center of the section (in pixels); Cartesian coordinates of the center of mass x (in pixels); Cartesian coordinates of the center of mass y (in pixels);  angle between the major axis of a cell and the x axis (in radians); cell area (pixels2);</t>
  </si>
  <si>
    <t>radiusV; m.majoraxis; m.eccentricity; m.theta; s.area; inclV;</t>
  </si>
  <si>
    <t>polar coordinates of the center of mass distance from the center (in pixels); elliptical ﬁt major axis (in pixels); elliptical eccentricity deﬁned by sqrt(1-majoraxis^2/minoraxis^2). Circle eccentricity is 0 and straight line eccentricity is 1; angle between the major axis of a cell and the x axis (in radians); cell area (pixels2); incline angle, angle between the majoraxis and the radius positon (in radians);</t>
  </si>
  <si>
    <t>m.majoraxis; inclV;</t>
  </si>
  <si>
    <t>elliptical ﬁt major axis (in pixels); incline angle, angle between the majoraxis and the radius positon (in radians);</t>
  </si>
  <si>
    <t>s.radius.max; inclV;</t>
  </si>
  <si>
    <t xml:space="preserve"> cell max radius (in pixels); incline angle, angle between the majoraxis and the radius positon (in radians);</t>
  </si>
  <si>
    <t>radiusV; s.perimeter;</t>
  </si>
  <si>
    <t>polar coordinates of the center of mass distance from the center (in pixels);  cell perimeter (in pixels);</t>
  </si>
  <si>
    <t>radiusV; s.perimeter; inclV;</t>
  </si>
  <si>
    <t>polar coordinates of the center of mass distance from the center (in pixels);  cell perimeter (in pixels); incline angle, angle between the majoraxis and the radius positon (in radians);</t>
  </si>
  <si>
    <t>Supplementary File 1C. Definition of the classifiers selected for analysis.</t>
  </si>
  <si>
    <t>% accuracy (averaged)</t>
  </si>
  <si>
    <t>% accuracy (Xy)</t>
  </si>
  <si>
    <t>% accuracy (Fi)</t>
  </si>
  <si>
    <t>% accuracy (Cb)</t>
  </si>
  <si>
    <t>% accuracy PhB</t>
  </si>
  <si>
    <t>% accuracy PhP</t>
  </si>
  <si>
    <t>radiusV;m.majoraxis</t>
  </si>
  <si>
    <t>#</t>
  </si>
  <si>
    <t>xNew;yNew;m.cx;m.cy;m.theta;s.area</t>
  </si>
  <si>
    <t>radiusV;m.majoraxis;m.eccentricity;m.theta;s.area;inclV</t>
  </si>
  <si>
    <t>m.majoraxis;inclV</t>
  </si>
  <si>
    <t>s.radius.max;inclV</t>
  </si>
  <si>
    <t>*</t>
  </si>
  <si>
    <t>85*</t>
  </si>
  <si>
    <t>radiusV;s.perimeter</t>
  </si>
  <si>
    <t>radiusV;s.perimeter;inclV</t>
  </si>
  <si>
    <t>80*</t>
  </si>
  <si>
    <t># Fibers were not yet present at these time points.</t>
  </si>
  <si>
    <t>* At 35 dag, phloem bundle cells could not be reliably identified in Col-0 whitout overfitting our classifiers (i.e. overfit classifiers generalize poorly on the running set despite high accuracy). We thus included them in the phloem parenchyma category. For consistency, Ler was treated similarly.</t>
  </si>
  <si>
    <r>
      <rPr>
        <b/>
        <sz val="18"/>
        <color theme="1"/>
        <rFont val="Calibri"/>
        <scheme val="minor"/>
      </rPr>
      <t>Supplementary File 1D. Summary of the classifier parameters for supervised machine learning.</t>
    </r>
    <r>
      <rPr>
        <sz val="18"/>
        <color theme="1"/>
        <rFont val="Calibri"/>
        <scheme val="minor"/>
      </rPr>
      <t xml:space="preserve"> </t>
    </r>
  </si>
  <si>
    <t>Code</t>
  </si>
  <si>
    <t>xylem vessels and xylem parenchyma cells</t>
  </si>
  <si>
    <t>fibers</t>
  </si>
  <si>
    <t>cambium</t>
  </si>
  <si>
    <t>phloem bundles</t>
  </si>
  <si>
    <t>phloem parenchyma cells</t>
  </si>
  <si>
    <t>Class</t>
  </si>
  <si>
    <t xml:space="preserve">Supplementary File 1E. Overview of the cell type classes recognized by the supervised machine learning approach and their assignment codes used in Data Files 3 &amp; 4.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</si>
</sst>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2"/>
      <color theme="1"/>
      <name val="Calibri"/>
      <family val="2"/>
      <scheme val="minor"/>
    </font>
    <font>
      <b/>
      <sz val="16"/>
      <color theme="1"/>
      <name val="Calibri"/>
      <scheme val="minor"/>
    </font>
    <font>
      <sz val="16"/>
      <color theme="1"/>
      <name val="Calibri"/>
      <scheme val="minor"/>
    </font>
    <font>
      <vertAlign val="superscript"/>
      <sz val="16"/>
      <color indexed="8"/>
      <name val="Calibri"/>
    </font>
    <font>
      <sz val="16"/>
      <color indexed="8"/>
      <name val="Calibri"/>
    </font>
    <font>
      <b/>
      <sz val="18"/>
      <color theme="1"/>
      <name val="Calibri"/>
      <scheme val="minor"/>
    </font>
    <font>
      <sz val="18"/>
      <color theme="1"/>
      <name val="Calibri"/>
      <scheme val="minor"/>
    </font>
  </fonts>
  <fills count="2">
    <fill>
      <patternFill patternType="none"/>
    </fill>
    <fill>
      <patternFill patternType="gray125"/>
    </fill>
  </fills>
  <borders count="12">
    <border>
      <left/>
      <right/>
      <top/>
      <bottom/>
      <diagonal/>
    </border>
    <border>
      <left/>
      <right/>
      <top style="medium">
        <color auto="1"/>
      </top>
      <bottom style="medium">
        <color auto="1"/>
      </bottom>
      <diagonal/>
    </border>
    <border>
      <left/>
      <right/>
      <top style="mediumDashed">
        <color auto="1"/>
      </top>
      <bottom/>
      <diagonal/>
    </border>
    <border>
      <left/>
      <right/>
      <top/>
      <bottom style="medium">
        <color auto="1"/>
      </bottom>
      <diagonal/>
    </border>
    <border>
      <left/>
      <right style="thin">
        <color auto="1"/>
      </right>
      <top/>
      <bottom/>
      <diagonal/>
    </border>
    <border>
      <left style="mediumDashed">
        <color auto="1"/>
      </left>
      <right/>
      <top/>
      <bottom/>
      <diagonal/>
    </border>
    <border>
      <left/>
      <right/>
      <top style="thick">
        <color auto="1"/>
      </top>
      <bottom style="thick">
        <color auto="1"/>
      </bottom>
      <diagonal/>
    </border>
    <border>
      <left/>
      <right style="thin">
        <color auto="1"/>
      </right>
      <top style="thick">
        <color auto="1"/>
      </top>
      <bottom style="thick">
        <color auto="1"/>
      </bottom>
      <diagonal/>
    </border>
    <border>
      <left style="mediumDashed">
        <color auto="1"/>
      </left>
      <right/>
      <top style="thick">
        <color auto="1"/>
      </top>
      <bottom style="thick">
        <color auto="1"/>
      </bottom>
      <diagonal/>
    </border>
    <border>
      <left/>
      <right/>
      <top/>
      <bottom style="thick">
        <color auto="1"/>
      </bottom>
      <diagonal/>
    </border>
    <border>
      <left/>
      <right style="thin">
        <color auto="1"/>
      </right>
      <top/>
      <bottom style="thick">
        <color auto="1"/>
      </bottom>
      <diagonal/>
    </border>
    <border>
      <left style="mediumDashed">
        <color auto="1"/>
      </left>
      <right/>
      <top/>
      <bottom style="thick">
        <color auto="1"/>
      </bottom>
      <diagonal/>
    </border>
  </borders>
  <cellStyleXfs count="1">
    <xf numFmtId="0" fontId="0" fillId="0" borderId="0"/>
  </cellStyleXfs>
  <cellXfs count="39">
    <xf numFmtId="0" fontId="0" fillId="0" borderId="0" xfId="0"/>
    <xf numFmtId="0" fontId="1"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left" vertical="center"/>
    </xf>
    <xf numFmtId="0" fontId="2" fillId="0" borderId="0" xfId="0" applyFont="1"/>
    <xf numFmtId="0" fontId="1" fillId="0" borderId="0" xfId="0" applyFont="1"/>
    <xf numFmtId="0" fontId="5" fillId="0" borderId="1" xfId="0" applyFont="1" applyBorder="1" applyAlignment="1">
      <alignment horizontal="center" vertical="center"/>
    </xf>
    <xf numFmtId="0" fontId="5" fillId="0" borderId="0" xfId="0" applyFont="1" applyAlignment="1">
      <alignment horizontal="center" vertical="center"/>
    </xf>
    <xf numFmtId="0" fontId="6" fillId="0" borderId="0" xfId="0" applyFont="1" applyBorder="1" applyAlignment="1">
      <alignment horizontal="center" vertical="center"/>
    </xf>
    <xf numFmtId="0" fontId="6" fillId="0" borderId="0" xfId="0" applyFont="1"/>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5" fillId="0" borderId="0" xfId="0" applyFont="1"/>
    <xf numFmtId="0" fontId="0" fillId="0" borderId="0" xfId="0" applyAlignment="1">
      <alignment vertical="center"/>
    </xf>
    <xf numFmtId="0" fontId="0" fillId="0" borderId="4" xfId="0" applyBorder="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5" xfId="0" applyBorder="1" applyAlignment="1">
      <alignment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6" xfId="0" applyFont="1" applyBorder="1" applyAlignment="1">
      <alignment horizontal="center" vertical="center" wrapText="1"/>
    </xf>
    <xf numFmtId="0" fontId="5" fillId="0" borderId="8" xfId="0" applyFont="1" applyBorder="1" applyAlignment="1">
      <alignment horizontal="center" vertical="center"/>
    </xf>
    <xf numFmtId="0" fontId="6" fillId="0" borderId="0" xfId="0" applyFont="1" applyAlignment="1">
      <alignment horizontal="center" vertical="center"/>
    </xf>
    <xf numFmtId="0" fontId="6" fillId="0" borderId="4" xfId="0" applyFont="1" applyBorder="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left" vertical="center" wrapText="1"/>
    </xf>
    <xf numFmtId="0" fontId="6" fillId="0" borderId="5"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9" xfId="0" applyFont="1" applyBorder="1" applyAlignment="1">
      <alignment horizontal="center" vertical="center" wrapText="1"/>
    </xf>
    <xf numFmtId="0" fontId="6" fillId="0" borderId="9" xfId="0" applyFont="1" applyBorder="1" applyAlignment="1">
      <alignment horizontal="left" vertical="center" wrapText="1"/>
    </xf>
    <xf numFmtId="0" fontId="6" fillId="0" borderId="11" xfId="0" applyFont="1" applyBorder="1" applyAlignment="1">
      <alignment horizontal="center" vertical="center"/>
    </xf>
    <xf numFmtId="0" fontId="0" fillId="0" borderId="4" xfId="0" applyBorder="1"/>
    <xf numFmtId="0" fontId="0" fillId="0" borderId="0" xfId="0" applyAlignment="1">
      <alignment wrapText="1"/>
    </xf>
    <xf numFmtId="0" fontId="0" fillId="0" borderId="5" xfId="0" applyBorder="1"/>
    <xf numFmtId="0" fontId="0" fillId="0" borderId="0" xfId="0" applyFont="1" applyFill="1" applyBorder="1" applyAlignment="1">
      <alignment horizontal="left" vertical="center"/>
    </xf>
    <xf numFmtId="0" fontId="6" fillId="0" borderId="0" xfId="0" applyFont="1" applyAlignment="1">
      <alignment wrapText="1"/>
    </xf>
    <xf numFmtId="0" fontId="6" fillId="0" borderId="5" xfId="0" applyFont="1" applyBorder="1"/>
    <xf numFmtId="0" fontId="2" fillId="0" borderId="0" xfId="0" applyFont="1" applyAlignment="1">
      <alignment horizontal="center" vertical="center"/>
    </xf>
  </cellXfs>
  <cellStyles count="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workbookViewId="0">
      <selection activeCell="B26" sqref="B26"/>
    </sheetView>
  </sheetViews>
  <sheetFormatPr baseColWidth="10" defaultRowHeight="15" x14ac:dyDescent="0"/>
  <cols>
    <col min="1" max="1" width="19.1640625" customWidth="1"/>
    <col min="2" max="2" width="99.83203125" bestFit="1" customWidth="1"/>
  </cols>
  <sheetData>
    <row r="1" spans="1:3" s="4" customFormat="1" ht="23">
      <c r="A1" s="12" t="s">
        <v>35</v>
      </c>
    </row>
    <row r="3" spans="1:3" s="2" customFormat="1" ht="34" customHeight="1">
      <c r="A3" s="1" t="s">
        <v>0</v>
      </c>
      <c r="B3" s="1" t="s">
        <v>1</v>
      </c>
    </row>
    <row r="4" spans="1:3" ht="34" customHeight="1">
      <c r="A4" s="3" t="s">
        <v>2</v>
      </c>
      <c r="B4" s="3" t="s">
        <v>3</v>
      </c>
    </row>
    <row r="5" spans="1:3" ht="34" customHeight="1">
      <c r="A5" s="3" t="s">
        <v>4</v>
      </c>
      <c r="B5" s="3" t="s">
        <v>5</v>
      </c>
    </row>
    <row r="6" spans="1:3" ht="34" customHeight="1">
      <c r="A6" s="3" t="s">
        <v>6</v>
      </c>
      <c r="B6" s="3" t="s">
        <v>7</v>
      </c>
    </row>
    <row r="7" spans="1:3" ht="34" customHeight="1">
      <c r="A7" s="3" t="s">
        <v>8</v>
      </c>
      <c r="B7" s="3" t="s">
        <v>9</v>
      </c>
    </row>
    <row r="8" spans="1:3" ht="34" customHeight="1">
      <c r="A8" s="3" t="s">
        <v>10</v>
      </c>
      <c r="B8" s="3" t="s">
        <v>11</v>
      </c>
    </row>
    <row r="9" spans="1:3" ht="34" customHeight="1">
      <c r="A9" s="3" t="s">
        <v>12</v>
      </c>
      <c r="B9" s="3" t="s">
        <v>13</v>
      </c>
    </row>
    <row r="10" spans="1:3" ht="34" customHeight="1">
      <c r="A10" s="3" t="s">
        <v>14</v>
      </c>
      <c r="B10" s="3" t="s">
        <v>15</v>
      </c>
    </row>
    <row r="11" spans="1:3" ht="34" customHeight="1">
      <c r="A11" s="3" t="s">
        <v>16</v>
      </c>
      <c r="B11" s="3" t="s">
        <v>17</v>
      </c>
    </row>
    <row r="12" spans="1:3" ht="34" customHeight="1">
      <c r="A12" s="3" t="s">
        <v>18</v>
      </c>
      <c r="B12" s="3" t="s">
        <v>19</v>
      </c>
    </row>
    <row r="13" spans="1:3" ht="34" customHeight="1">
      <c r="A13" s="3" t="s">
        <v>20</v>
      </c>
      <c r="B13" s="3" t="s">
        <v>21</v>
      </c>
    </row>
    <row r="14" spans="1:3" ht="34" customHeight="1">
      <c r="A14" s="3" t="s">
        <v>22</v>
      </c>
      <c r="B14" s="3" t="s">
        <v>23</v>
      </c>
    </row>
    <row r="15" spans="1:3" ht="34" customHeight="1">
      <c r="A15" s="3" t="s">
        <v>24</v>
      </c>
      <c r="B15" s="3" t="s">
        <v>25</v>
      </c>
    </row>
    <row r="16" spans="1:3" ht="34" customHeight="1">
      <c r="A16" s="3" t="s">
        <v>26</v>
      </c>
      <c r="B16" s="3" t="s">
        <v>27</v>
      </c>
      <c r="C16" t="s">
        <v>28</v>
      </c>
    </row>
    <row r="17" spans="1:3" ht="34" customHeight="1">
      <c r="A17" s="3" t="s">
        <v>29</v>
      </c>
      <c r="B17" s="3" t="s">
        <v>30</v>
      </c>
      <c r="C17" t="s">
        <v>28</v>
      </c>
    </row>
    <row r="18" spans="1:3" ht="34" customHeight="1">
      <c r="A18" s="3" t="s">
        <v>31</v>
      </c>
      <c r="B18" s="3" t="s">
        <v>32</v>
      </c>
    </row>
    <row r="19" spans="1:3" ht="34" customHeight="1">
      <c r="A19" s="3" t="s">
        <v>33</v>
      </c>
      <c r="B19" s="3" t="s">
        <v>34</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workbookViewId="0"/>
  </sheetViews>
  <sheetFormatPr baseColWidth="10" defaultRowHeight="40" customHeight="1" x14ac:dyDescent="0"/>
  <cols>
    <col min="1" max="1" width="16" style="9" customWidth="1"/>
    <col min="2" max="2" width="15.83203125" style="9" bestFit="1" customWidth="1"/>
    <col min="3" max="3" width="14.6640625" style="9" customWidth="1"/>
    <col min="4" max="4" width="27.5" style="9" customWidth="1"/>
    <col min="5" max="9" width="8" style="9" customWidth="1"/>
    <col min="10" max="16384" width="10.83203125" style="9"/>
  </cols>
  <sheetData>
    <row r="1" spans="1:9" ht="40" customHeight="1">
      <c r="A1" s="12" t="s">
        <v>48</v>
      </c>
    </row>
    <row r="2" spans="1:9" ht="40" customHeight="1" thickBot="1"/>
    <row r="3" spans="1:9" s="7" customFormat="1" ht="40" customHeight="1" thickBot="1">
      <c r="A3" s="6" t="s">
        <v>47</v>
      </c>
      <c r="B3" s="6" t="s">
        <v>37</v>
      </c>
      <c r="C3" s="6" t="s">
        <v>38</v>
      </c>
      <c r="D3" s="6" t="s">
        <v>39</v>
      </c>
      <c r="E3" s="6" t="s">
        <v>40</v>
      </c>
      <c r="F3" s="6" t="s">
        <v>41</v>
      </c>
      <c r="G3" s="6" t="s">
        <v>42</v>
      </c>
      <c r="H3" s="6" t="s">
        <v>43</v>
      </c>
      <c r="I3" s="6" t="s">
        <v>44</v>
      </c>
    </row>
    <row r="4" spans="1:9" ht="40" customHeight="1">
      <c r="A4" s="8" t="s">
        <v>45</v>
      </c>
      <c r="B4" s="8">
        <v>15</v>
      </c>
      <c r="C4" s="8">
        <v>1</v>
      </c>
      <c r="D4" s="8">
        <v>151</v>
      </c>
      <c r="E4" s="8">
        <v>42</v>
      </c>
      <c r="F4" s="8">
        <v>0</v>
      </c>
      <c r="G4" s="8">
        <v>18</v>
      </c>
      <c r="H4" s="8">
        <v>30</v>
      </c>
      <c r="I4" s="8">
        <v>35</v>
      </c>
    </row>
    <row r="5" spans="1:9" ht="40" customHeight="1">
      <c r="A5" s="8" t="s">
        <v>45</v>
      </c>
      <c r="B5" s="8">
        <v>20</v>
      </c>
      <c r="C5" s="8">
        <v>2</v>
      </c>
      <c r="D5" s="8">
        <v>522</v>
      </c>
      <c r="E5" s="8">
        <v>108</v>
      </c>
      <c r="F5" s="8">
        <v>0</v>
      </c>
      <c r="G5" s="8">
        <v>63</v>
      </c>
      <c r="H5" s="8">
        <v>127</v>
      </c>
      <c r="I5" s="8">
        <v>159</v>
      </c>
    </row>
    <row r="6" spans="1:9" ht="40" customHeight="1">
      <c r="A6" s="8" t="s">
        <v>45</v>
      </c>
      <c r="B6" s="8">
        <v>25</v>
      </c>
      <c r="C6" s="8">
        <v>2</v>
      </c>
      <c r="D6" s="8">
        <v>414</v>
      </c>
      <c r="E6" s="8">
        <v>125</v>
      </c>
      <c r="F6" s="8">
        <v>0</v>
      </c>
      <c r="G6" s="8">
        <v>53</v>
      </c>
      <c r="H6" s="8">
        <v>78</v>
      </c>
      <c r="I6" s="8">
        <v>119</v>
      </c>
    </row>
    <row r="7" spans="1:9" ht="40" customHeight="1">
      <c r="A7" s="8" t="s">
        <v>45</v>
      </c>
      <c r="B7" s="8">
        <v>30</v>
      </c>
      <c r="C7" s="8">
        <v>1</v>
      </c>
      <c r="D7" s="8">
        <v>229</v>
      </c>
      <c r="E7" s="8">
        <v>84</v>
      </c>
      <c r="F7" s="8">
        <v>30</v>
      </c>
      <c r="G7" s="8">
        <v>27</v>
      </c>
      <c r="H7" s="8">
        <v>37</v>
      </c>
      <c r="I7" s="8">
        <v>51</v>
      </c>
    </row>
    <row r="8" spans="1:9" ht="40" customHeight="1" thickBot="1">
      <c r="A8" s="8" t="s">
        <v>45</v>
      </c>
      <c r="B8" s="8">
        <v>35</v>
      </c>
      <c r="C8" s="8">
        <v>2</v>
      </c>
      <c r="D8" s="8">
        <v>504</v>
      </c>
      <c r="E8" s="8">
        <v>152</v>
      </c>
      <c r="F8" s="8">
        <v>73</v>
      </c>
      <c r="G8" s="8">
        <v>57</v>
      </c>
      <c r="H8" s="8">
        <v>96</v>
      </c>
      <c r="I8" s="8">
        <v>126</v>
      </c>
    </row>
    <row r="9" spans="1:9" ht="40" customHeight="1">
      <c r="A9" s="10" t="s">
        <v>46</v>
      </c>
      <c r="B9" s="10">
        <v>15</v>
      </c>
      <c r="C9" s="10">
        <v>2</v>
      </c>
      <c r="D9" s="10">
        <v>154</v>
      </c>
      <c r="E9" s="10">
        <v>58</v>
      </c>
      <c r="F9" s="10">
        <v>0</v>
      </c>
      <c r="G9" s="10">
        <v>19</v>
      </c>
      <c r="H9" s="10">
        <v>47</v>
      </c>
      <c r="I9" s="10">
        <v>30</v>
      </c>
    </row>
    <row r="10" spans="1:9" ht="40" customHeight="1">
      <c r="A10" s="8" t="s">
        <v>46</v>
      </c>
      <c r="B10" s="8">
        <v>20</v>
      </c>
      <c r="C10" s="8">
        <v>2</v>
      </c>
      <c r="D10" s="8">
        <v>285</v>
      </c>
      <c r="E10" s="8">
        <v>84</v>
      </c>
      <c r="F10" s="8">
        <v>0</v>
      </c>
      <c r="G10" s="8">
        <v>48</v>
      </c>
      <c r="H10" s="8">
        <v>79</v>
      </c>
      <c r="I10" s="8">
        <v>74</v>
      </c>
    </row>
    <row r="11" spans="1:9" ht="40" customHeight="1">
      <c r="A11" s="8" t="s">
        <v>46</v>
      </c>
      <c r="B11" s="8">
        <v>25</v>
      </c>
      <c r="C11" s="8">
        <v>1</v>
      </c>
      <c r="D11" s="8">
        <v>156</v>
      </c>
      <c r="E11" s="8">
        <v>47</v>
      </c>
      <c r="F11" s="8">
        <v>8</v>
      </c>
      <c r="G11" s="8">
        <v>20</v>
      </c>
      <c r="H11" s="8">
        <v>36</v>
      </c>
      <c r="I11" s="8">
        <v>45</v>
      </c>
    </row>
    <row r="12" spans="1:9" ht="40" customHeight="1">
      <c r="A12" s="8" t="s">
        <v>46</v>
      </c>
      <c r="B12" s="8">
        <v>30</v>
      </c>
      <c r="C12" s="8">
        <v>2</v>
      </c>
      <c r="D12" s="8">
        <v>354</v>
      </c>
      <c r="E12" s="8">
        <v>93</v>
      </c>
      <c r="F12" s="8">
        <v>56</v>
      </c>
      <c r="G12" s="8">
        <v>53</v>
      </c>
      <c r="H12" s="8">
        <v>74</v>
      </c>
      <c r="I12" s="8">
        <v>78</v>
      </c>
    </row>
    <row r="13" spans="1:9" ht="40" customHeight="1" thickBot="1">
      <c r="A13" s="11" t="s">
        <v>46</v>
      </c>
      <c r="B13" s="11">
        <v>35</v>
      </c>
      <c r="C13" s="11">
        <v>2</v>
      </c>
      <c r="D13" s="11">
        <v>375</v>
      </c>
      <c r="E13" s="11">
        <v>124</v>
      </c>
      <c r="F13" s="11">
        <v>95</v>
      </c>
      <c r="G13" s="11">
        <v>28</v>
      </c>
      <c r="H13" s="11">
        <v>66</v>
      </c>
      <c r="I13" s="11">
        <v>62</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workbookViewId="0"/>
  </sheetViews>
  <sheetFormatPr baseColWidth="10" defaultRowHeight="15" x14ac:dyDescent="0"/>
  <cols>
    <col min="1" max="1" width="11.5" bestFit="1" customWidth="1"/>
    <col min="2" max="2" width="15.83203125" style="32" bestFit="1" customWidth="1"/>
    <col min="3" max="3" width="12" bestFit="1" customWidth="1"/>
    <col min="4" max="4" width="11.33203125" bestFit="1" customWidth="1"/>
    <col min="5" max="5" width="26.5" style="33" bestFit="1" customWidth="1"/>
    <col min="6" max="6" width="120" customWidth="1"/>
    <col min="7" max="7" width="22.5" style="34" customWidth="1"/>
    <col min="8" max="11" width="22.5" customWidth="1"/>
  </cols>
  <sheetData>
    <row r="1" spans="1:11" ht="23">
      <c r="A1" s="12" t="s">
        <v>68</v>
      </c>
    </row>
    <row r="3" spans="1:11" s="13" customFormat="1" ht="33" customHeight="1" thickBot="1">
      <c r="B3" s="14"/>
      <c r="C3" s="15" t="s">
        <v>49</v>
      </c>
      <c r="E3" s="16"/>
      <c r="G3" s="17"/>
    </row>
    <row r="4" spans="1:11" ht="69" customHeight="1" thickTop="1" thickBot="1">
      <c r="A4" s="18" t="s">
        <v>36</v>
      </c>
      <c r="B4" s="19" t="s">
        <v>37</v>
      </c>
      <c r="C4" s="18" t="s">
        <v>50</v>
      </c>
      <c r="D4" s="18" t="s">
        <v>51</v>
      </c>
      <c r="E4" s="20" t="s">
        <v>52</v>
      </c>
      <c r="F4" s="18" t="s">
        <v>53</v>
      </c>
      <c r="G4" s="21"/>
      <c r="H4" s="18"/>
      <c r="I4" s="18"/>
      <c r="J4" s="18"/>
      <c r="K4" s="18"/>
    </row>
    <row r="5" spans="1:11" ht="69" customHeight="1" thickTop="1">
      <c r="A5" s="22" t="s">
        <v>45</v>
      </c>
      <c r="B5" s="23">
        <v>15</v>
      </c>
      <c r="C5" s="22">
        <v>20</v>
      </c>
      <c r="D5" s="22">
        <v>0.1</v>
      </c>
      <c r="E5" s="24" t="s">
        <v>54</v>
      </c>
      <c r="F5" s="25" t="s">
        <v>55</v>
      </c>
      <c r="G5" s="26"/>
      <c r="H5" s="22"/>
      <c r="I5" s="22"/>
      <c r="J5" s="22"/>
      <c r="K5" s="22"/>
    </row>
    <row r="6" spans="1:11" ht="120" customHeight="1">
      <c r="A6" s="22" t="s">
        <v>45</v>
      </c>
      <c r="B6" s="23">
        <v>20</v>
      </c>
      <c r="C6" s="22">
        <v>20</v>
      </c>
      <c r="D6" s="22">
        <v>0.1</v>
      </c>
      <c r="E6" s="24" t="s">
        <v>56</v>
      </c>
      <c r="F6" s="25" t="s">
        <v>57</v>
      </c>
      <c r="G6" s="26"/>
      <c r="H6" s="22"/>
      <c r="I6" s="22"/>
      <c r="J6" s="22"/>
      <c r="K6" s="22"/>
    </row>
    <row r="7" spans="1:11" ht="118" customHeight="1">
      <c r="A7" s="22" t="s">
        <v>45</v>
      </c>
      <c r="B7" s="23">
        <v>25</v>
      </c>
      <c r="C7" s="22">
        <v>20</v>
      </c>
      <c r="D7" s="22">
        <v>0.1</v>
      </c>
      <c r="E7" s="24" t="s">
        <v>58</v>
      </c>
      <c r="F7" s="25" t="s">
        <v>59</v>
      </c>
      <c r="G7" s="26"/>
      <c r="H7" s="22"/>
      <c r="I7" s="22"/>
      <c r="J7" s="22"/>
      <c r="K7" s="22"/>
    </row>
    <row r="8" spans="1:11" ht="69" customHeight="1">
      <c r="A8" s="22" t="s">
        <v>45</v>
      </c>
      <c r="B8" s="23">
        <v>30</v>
      </c>
      <c r="C8" s="22">
        <v>20</v>
      </c>
      <c r="D8" s="22">
        <v>1</v>
      </c>
      <c r="E8" s="24" t="s">
        <v>60</v>
      </c>
      <c r="F8" s="25" t="s">
        <v>61</v>
      </c>
      <c r="G8" s="26"/>
      <c r="H8" s="22"/>
      <c r="I8" s="22"/>
      <c r="J8" s="22"/>
      <c r="K8" s="22"/>
    </row>
    <row r="9" spans="1:11" ht="69" customHeight="1">
      <c r="A9" s="22" t="s">
        <v>45</v>
      </c>
      <c r="B9" s="23">
        <v>35</v>
      </c>
      <c r="C9" s="22">
        <v>20</v>
      </c>
      <c r="D9" s="22">
        <v>0.1</v>
      </c>
      <c r="E9" s="24" t="s">
        <v>62</v>
      </c>
      <c r="F9" s="25" t="s">
        <v>63</v>
      </c>
      <c r="G9" s="26"/>
      <c r="H9" s="22"/>
      <c r="I9" s="22"/>
      <c r="J9" s="22"/>
      <c r="K9" s="22"/>
    </row>
    <row r="10" spans="1:11" ht="69" customHeight="1">
      <c r="A10" s="22" t="s">
        <v>46</v>
      </c>
      <c r="B10" s="23">
        <v>15</v>
      </c>
      <c r="C10" s="22">
        <v>200</v>
      </c>
      <c r="D10" s="22">
        <v>0.1</v>
      </c>
      <c r="E10" s="24" t="s">
        <v>54</v>
      </c>
      <c r="F10" s="25" t="s">
        <v>55</v>
      </c>
      <c r="G10" s="26"/>
      <c r="H10" s="22"/>
      <c r="I10" s="22"/>
      <c r="J10" s="22"/>
      <c r="K10" s="22"/>
    </row>
    <row r="11" spans="1:11" ht="69" customHeight="1">
      <c r="A11" s="22" t="s">
        <v>46</v>
      </c>
      <c r="B11" s="23">
        <v>20</v>
      </c>
      <c r="C11" s="22">
        <v>20</v>
      </c>
      <c r="D11" s="22">
        <v>1</v>
      </c>
      <c r="E11" s="24" t="s">
        <v>64</v>
      </c>
      <c r="F11" s="25" t="s">
        <v>65</v>
      </c>
      <c r="G11" s="26"/>
      <c r="H11" s="22"/>
      <c r="I11" s="22"/>
      <c r="J11" s="22"/>
      <c r="K11" s="22"/>
    </row>
    <row r="12" spans="1:11" ht="69" customHeight="1">
      <c r="A12" s="22" t="s">
        <v>46</v>
      </c>
      <c r="B12" s="23">
        <v>25</v>
      </c>
      <c r="C12" s="22">
        <v>200</v>
      </c>
      <c r="D12" s="22">
        <v>0.1</v>
      </c>
      <c r="E12" s="24" t="s">
        <v>66</v>
      </c>
      <c r="F12" s="25" t="s">
        <v>67</v>
      </c>
      <c r="G12" s="26"/>
      <c r="H12" s="22"/>
      <c r="I12" s="22"/>
      <c r="J12" s="22"/>
      <c r="K12" s="22"/>
    </row>
    <row r="13" spans="1:11" ht="69" customHeight="1">
      <c r="A13" s="22" t="s">
        <v>46</v>
      </c>
      <c r="B13" s="23">
        <v>30</v>
      </c>
      <c r="C13" s="22">
        <v>20</v>
      </c>
      <c r="D13" s="22">
        <v>0.1</v>
      </c>
      <c r="E13" s="24" t="s">
        <v>60</v>
      </c>
      <c r="F13" s="25" t="s">
        <v>61</v>
      </c>
      <c r="G13" s="26"/>
      <c r="H13" s="22"/>
      <c r="I13" s="22"/>
      <c r="J13" s="22"/>
      <c r="K13" s="22"/>
    </row>
    <row r="14" spans="1:11" ht="69" customHeight="1" thickBot="1">
      <c r="A14" s="27" t="s">
        <v>46</v>
      </c>
      <c r="B14" s="28">
        <v>35</v>
      </c>
      <c r="C14" s="27">
        <v>20</v>
      </c>
      <c r="D14" s="27">
        <v>0.1</v>
      </c>
      <c r="E14" s="29" t="s">
        <v>60</v>
      </c>
      <c r="F14" s="30" t="s">
        <v>61</v>
      </c>
      <c r="G14" s="31"/>
      <c r="H14" s="27"/>
      <c r="I14" s="27"/>
      <c r="J14" s="27"/>
      <c r="K14" s="27"/>
    </row>
    <row r="15" spans="1:11" ht="16" thickTop="1"/>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workbookViewId="0">
      <selection activeCell="I9" sqref="I9"/>
    </sheetView>
  </sheetViews>
  <sheetFormatPr baseColWidth="10" defaultRowHeight="15" x14ac:dyDescent="0"/>
  <cols>
    <col min="1" max="1" width="13.5" customWidth="1"/>
    <col min="2" max="2" width="15.83203125" bestFit="1" customWidth="1"/>
    <col min="3" max="3" width="12" bestFit="1" customWidth="1"/>
    <col min="4" max="4" width="11.33203125" bestFit="1" customWidth="1"/>
    <col min="5" max="5" width="26.5" style="33" bestFit="1" customWidth="1"/>
    <col min="6" max="6" width="29.83203125" customWidth="1"/>
    <col min="7" max="7" width="22.5" style="34" customWidth="1"/>
    <col min="8" max="11" width="22.5" customWidth="1"/>
  </cols>
  <sheetData>
    <row r="1" spans="1:11" s="9" customFormat="1" ht="23">
      <c r="A1" s="9" t="s">
        <v>88</v>
      </c>
      <c r="E1" s="36"/>
      <c r="G1" s="37"/>
    </row>
    <row r="2" spans="1:11" ht="16" thickBot="1"/>
    <row r="3" spans="1:11" ht="69" customHeight="1" thickTop="1" thickBot="1">
      <c r="A3" s="18" t="s">
        <v>36</v>
      </c>
      <c r="B3" s="18" t="s">
        <v>37</v>
      </c>
      <c r="C3" s="18" t="s">
        <v>50</v>
      </c>
      <c r="D3" s="18" t="s">
        <v>51</v>
      </c>
      <c r="E3" s="20" t="s">
        <v>52</v>
      </c>
      <c r="F3" s="18" t="s">
        <v>69</v>
      </c>
      <c r="G3" s="21" t="s">
        <v>70</v>
      </c>
      <c r="H3" s="18" t="s">
        <v>71</v>
      </c>
      <c r="I3" s="18" t="s">
        <v>72</v>
      </c>
      <c r="J3" s="18" t="s">
        <v>73</v>
      </c>
      <c r="K3" s="18" t="s">
        <v>74</v>
      </c>
    </row>
    <row r="4" spans="1:11" ht="69" customHeight="1" thickTop="1">
      <c r="A4" s="22" t="s">
        <v>45</v>
      </c>
      <c r="B4" s="22">
        <v>15</v>
      </c>
      <c r="C4" s="22">
        <v>20</v>
      </c>
      <c r="D4" s="22">
        <v>0.1</v>
      </c>
      <c r="E4" s="24" t="s">
        <v>75</v>
      </c>
      <c r="F4" s="22">
        <v>100</v>
      </c>
      <c r="G4" s="26">
        <v>100</v>
      </c>
      <c r="H4" s="22" t="s">
        <v>76</v>
      </c>
      <c r="I4" s="22">
        <v>100</v>
      </c>
      <c r="J4" s="22">
        <v>100</v>
      </c>
      <c r="K4" s="22">
        <v>100</v>
      </c>
    </row>
    <row r="5" spans="1:11" ht="69" customHeight="1">
      <c r="A5" s="22" t="s">
        <v>45</v>
      </c>
      <c r="B5" s="22">
        <v>20</v>
      </c>
      <c r="C5" s="22">
        <v>20</v>
      </c>
      <c r="D5" s="22">
        <v>0.1</v>
      </c>
      <c r="E5" s="24" t="s">
        <v>77</v>
      </c>
      <c r="F5" s="22">
        <f>AVERAGE(G5,I5,J5,K5)</f>
        <v>99.5</v>
      </c>
      <c r="G5" s="26">
        <v>100</v>
      </c>
      <c r="H5" s="22" t="s">
        <v>76</v>
      </c>
      <c r="I5" s="22">
        <v>100</v>
      </c>
      <c r="J5" s="22">
        <v>98</v>
      </c>
      <c r="K5" s="22">
        <v>100</v>
      </c>
    </row>
    <row r="6" spans="1:11" ht="69" customHeight="1">
      <c r="A6" s="22" t="s">
        <v>45</v>
      </c>
      <c r="B6" s="22">
        <v>25</v>
      </c>
      <c r="C6" s="22">
        <v>20</v>
      </c>
      <c r="D6" s="22">
        <v>0.1</v>
      </c>
      <c r="E6" s="24" t="s">
        <v>78</v>
      </c>
      <c r="F6" s="22">
        <f>AVERAGE(G6,I6,J6,K6)</f>
        <v>98.75</v>
      </c>
      <c r="G6" s="26">
        <v>100</v>
      </c>
      <c r="H6" s="22" t="s">
        <v>76</v>
      </c>
      <c r="I6" s="22">
        <v>100</v>
      </c>
      <c r="J6" s="22">
        <v>100</v>
      </c>
      <c r="K6" s="22">
        <v>95</v>
      </c>
    </row>
    <row r="7" spans="1:11" ht="69" customHeight="1">
      <c r="A7" s="22" t="s">
        <v>45</v>
      </c>
      <c r="B7" s="22">
        <v>30</v>
      </c>
      <c r="C7" s="22">
        <v>20</v>
      </c>
      <c r="D7" s="22">
        <v>1</v>
      </c>
      <c r="E7" s="24" t="s">
        <v>79</v>
      </c>
      <c r="F7" s="22">
        <f>AVERAGE(G7:K7)</f>
        <v>82.2</v>
      </c>
      <c r="G7" s="26">
        <v>65</v>
      </c>
      <c r="H7" s="22">
        <v>90</v>
      </c>
      <c r="I7" s="22">
        <v>75</v>
      </c>
      <c r="J7" s="22">
        <v>100</v>
      </c>
      <c r="K7" s="22">
        <v>81</v>
      </c>
    </row>
    <row r="8" spans="1:11" ht="69" customHeight="1">
      <c r="A8" s="22" t="s">
        <v>45</v>
      </c>
      <c r="B8" s="22">
        <v>35</v>
      </c>
      <c r="C8" s="22">
        <v>20</v>
      </c>
      <c r="D8" s="22">
        <v>0.1</v>
      </c>
      <c r="E8" s="24" t="s">
        <v>80</v>
      </c>
      <c r="F8" s="22">
        <f>AVERAGE(G8:K8)</f>
        <v>78</v>
      </c>
      <c r="G8" s="26">
        <v>41</v>
      </c>
      <c r="H8" s="22">
        <v>95</v>
      </c>
      <c r="I8" s="22">
        <v>98</v>
      </c>
      <c r="J8" s="22" t="s">
        <v>81</v>
      </c>
      <c r="K8" s="22" t="s">
        <v>82</v>
      </c>
    </row>
    <row r="9" spans="1:11" ht="69" customHeight="1">
      <c r="A9" s="22" t="s">
        <v>46</v>
      </c>
      <c r="B9" s="22">
        <v>15</v>
      </c>
      <c r="C9" s="22">
        <v>200</v>
      </c>
      <c r="D9" s="22">
        <v>0.1</v>
      </c>
      <c r="E9" s="24" t="s">
        <v>75</v>
      </c>
      <c r="F9" s="22">
        <f t="shared" ref="F9:F13" si="0">AVERAGE(G9:K9)</f>
        <v>80</v>
      </c>
      <c r="G9" s="26">
        <v>90</v>
      </c>
      <c r="H9" s="22" t="s">
        <v>76</v>
      </c>
      <c r="I9" s="22">
        <v>93</v>
      </c>
      <c r="J9" s="22">
        <v>93</v>
      </c>
      <c r="K9" s="22">
        <v>44</v>
      </c>
    </row>
    <row r="10" spans="1:11" ht="69" customHeight="1">
      <c r="A10" s="22" t="s">
        <v>46</v>
      </c>
      <c r="B10" s="22">
        <v>20</v>
      </c>
      <c r="C10" s="22">
        <v>20</v>
      </c>
      <c r="D10" s="22">
        <v>1</v>
      </c>
      <c r="E10" s="24" t="s">
        <v>83</v>
      </c>
      <c r="F10" s="22">
        <f t="shared" si="0"/>
        <v>95</v>
      </c>
      <c r="G10" s="26">
        <v>100</v>
      </c>
      <c r="H10" s="22" t="s">
        <v>76</v>
      </c>
      <c r="I10" s="22">
        <v>84</v>
      </c>
      <c r="J10" s="22">
        <v>96</v>
      </c>
      <c r="K10" s="22">
        <v>100</v>
      </c>
    </row>
    <row r="11" spans="1:11" ht="69" customHeight="1">
      <c r="A11" s="22" t="s">
        <v>46</v>
      </c>
      <c r="B11" s="22">
        <v>25</v>
      </c>
      <c r="C11" s="22">
        <v>200</v>
      </c>
      <c r="D11" s="22">
        <v>0.1</v>
      </c>
      <c r="E11" s="24" t="s">
        <v>84</v>
      </c>
      <c r="F11" s="22">
        <f t="shared" si="0"/>
        <v>86.8</v>
      </c>
      <c r="G11" s="26">
        <v>94</v>
      </c>
      <c r="H11" s="22">
        <v>80</v>
      </c>
      <c r="I11" s="22">
        <v>83</v>
      </c>
      <c r="J11" s="22">
        <v>77</v>
      </c>
      <c r="K11" s="22">
        <v>100</v>
      </c>
    </row>
    <row r="12" spans="1:11" ht="69" customHeight="1">
      <c r="A12" s="22" t="s">
        <v>46</v>
      </c>
      <c r="B12" s="22">
        <v>30</v>
      </c>
      <c r="C12" s="22">
        <v>20</v>
      </c>
      <c r="D12" s="22">
        <v>0.1</v>
      </c>
      <c r="E12" s="24" t="s">
        <v>79</v>
      </c>
      <c r="F12" s="22">
        <f t="shared" si="0"/>
        <v>86</v>
      </c>
      <c r="G12" s="26">
        <v>75</v>
      </c>
      <c r="H12" s="22">
        <v>95</v>
      </c>
      <c r="I12" s="22">
        <v>94</v>
      </c>
      <c r="J12" s="22">
        <v>75</v>
      </c>
      <c r="K12" s="22">
        <v>91</v>
      </c>
    </row>
    <row r="13" spans="1:11" ht="69" customHeight="1" thickBot="1">
      <c r="A13" s="27" t="s">
        <v>46</v>
      </c>
      <c r="B13" s="27">
        <v>35</v>
      </c>
      <c r="C13" s="27">
        <v>20</v>
      </c>
      <c r="D13" s="27">
        <v>0.1</v>
      </c>
      <c r="E13" s="29" t="s">
        <v>79</v>
      </c>
      <c r="F13" s="27">
        <f t="shared" si="0"/>
        <v>75</v>
      </c>
      <c r="G13" s="31">
        <v>40</v>
      </c>
      <c r="H13" s="27">
        <v>97</v>
      </c>
      <c r="I13" s="27">
        <v>88</v>
      </c>
      <c r="J13" s="27" t="s">
        <v>81</v>
      </c>
      <c r="K13" s="27" t="s">
        <v>85</v>
      </c>
    </row>
    <row r="14" spans="1:11" ht="16" thickTop="1">
      <c r="A14" s="35" t="s">
        <v>86</v>
      </c>
    </row>
    <row r="15" spans="1:11">
      <c r="A15" t="s">
        <v>87</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tabSelected="1" workbookViewId="0">
      <selection activeCell="L8" sqref="L8"/>
    </sheetView>
  </sheetViews>
  <sheetFormatPr baseColWidth="10" defaultRowHeight="15" x14ac:dyDescent="0"/>
  <cols>
    <col min="1" max="1" width="7.6640625" bestFit="1" customWidth="1"/>
    <col min="2" max="2" width="49.1640625" customWidth="1"/>
  </cols>
  <sheetData>
    <row r="1" spans="1:3" ht="20">
      <c r="A1" s="5" t="s">
        <v>96</v>
      </c>
    </row>
    <row r="3" spans="1:3" ht="20">
      <c r="A3" s="1" t="s">
        <v>95</v>
      </c>
      <c r="B3" s="1" t="s">
        <v>1</v>
      </c>
      <c r="C3" s="5" t="s">
        <v>89</v>
      </c>
    </row>
    <row r="4" spans="1:3" ht="34" customHeight="1">
      <c r="A4" s="2" t="s">
        <v>40</v>
      </c>
      <c r="B4" s="2" t="s">
        <v>90</v>
      </c>
      <c r="C4" s="38">
        <v>2</v>
      </c>
    </row>
    <row r="5" spans="1:3" ht="34" customHeight="1">
      <c r="A5" s="2" t="s">
        <v>41</v>
      </c>
      <c r="B5" s="2" t="s">
        <v>91</v>
      </c>
      <c r="C5" s="38">
        <v>4</v>
      </c>
    </row>
    <row r="6" spans="1:3" ht="34" customHeight="1">
      <c r="A6" s="2" t="s">
        <v>42</v>
      </c>
      <c r="B6" s="2" t="s">
        <v>92</v>
      </c>
      <c r="C6" s="38">
        <v>6</v>
      </c>
    </row>
    <row r="7" spans="1:3" ht="34" customHeight="1">
      <c r="A7" s="2" t="s">
        <v>43</v>
      </c>
      <c r="B7" s="2" t="s">
        <v>93</v>
      </c>
      <c r="C7" s="38">
        <v>8</v>
      </c>
    </row>
    <row r="8" spans="1:3" ht="34" customHeight="1">
      <c r="A8" s="2" t="s">
        <v>44</v>
      </c>
      <c r="B8" s="2" t="s">
        <v>94</v>
      </c>
      <c r="C8" s="38">
        <v>9</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1A</vt:lpstr>
      <vt:lpstr>1B</vt:lpstr>
      <vt:lpstr>1C</vt:lpstr>
      <vt:lpstr>1D</vt:lpstr>
      <vt:lpstr>1E</vt:lpstr>
    </vt:vector>
  </TitlesOfParts>
  <Company>eLife Sciences Publications, Ltd.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Joe Salter</dc:creator>
  <cp:lastModifiedBy>Joe Salter</cp:lastModifiedBy>
  <dcterms:created xsi:type="dcterms:W3CDTF">2014-01-22T15:20:58Z</dcterms:created>
  <dcterms:modified xsi:type="dcterms:W3CDTF">2014-01-22T15:39:19Z</dcterms:modified>
</cp:coreProperties>
</file>