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33080" yWindow="160" windowWidth="27100" windowHeight="22180" tabRatio="500" activeTab="1"/>
  </bookViews>
  <sheets>
    <sheet name="J" sheetId="1" r:id="rId1"/>
    <sheet name="K leading region" sheetId="2" r:id="rId2"/>
    <sheet name="K trailing region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7" i="1" l="1"/>
  <c r="C57" i="1"/>
  <c r="D60" i="1"/>
  <c r="B57" i="1"/>
  <c r="C60" i="1"/>
  <c r="B60" i="1"/>
  <c r="D58" i="1"/>
  <c r="C58" i="1"/>
  <c r="B58" i="1"/>
  <c r="D59" i="2"/>
  <c r="B59" i="2"/>
  <c r="C62" i="2"/>
  <c r="C59" i="2"/>
  <c r="D62" i="2"/>
  <c r="B62" i="2"/>
  <c r="C60" i="2"/>
  <c r="B60" i="2"/>
  <c r="B60" i="3"/>
  <c r="C60" i="3"/>
  <c r="D60" i="3"/>
  <c r="D59" i="3"/>
  <c r="C59" i="3"/>
  <c r="B59" i="3"/>
  <c r="D62" i="3"/>
  <c r="C62" i="3"/>
  <c r="B62" i="3"/>
</calcChain>
</file>

<file path=xl/sharedStrings.xml><?xml version="1.0" encoding="utf-8"?>
<sst xmlns="http://schemas.openxmlformats.org/spreadsheetml/2006/main" count="48" uniqueCount="28">
  <si>
    <t>Control</t>
  </si>
  <si>
    <t>p53MO</t>
  </si>
  <si>
    <t>Amotl2aMO</t>
  </si>
  <si>
    <t>&lt; 0.0001</t>
  </si>
  <si>
    <t>Amotl2aMo</t>
  </si>
  <si>
    <t>0.200000*</t>
  </si>
  <si>
    <t>0.6428571*</t>
  </si>
  <si>
    <t>0.687500*</t>
  </si>
  <si>
    <t>0.5454546*</t>
  </si>
  <si>
    <t>0.3333333*</t>
  </si>
  <si>
    <t>* outliers</t>
    <phoneticPr fontId="5" type="noConversion"/>
  </si>
  <si>
    <t>0.04918033*</t>
  </si>
  <si>
    <t>0.3947369*</t>
  </si>
  <si>
    <t>0.2352941*</t>
  </si>
  <si>
    <t>0.255814*</t>
  </si>
  <si>
    <t>0.6734694*</t>
  </si>
  <si>
    <t>average</t>
  </si>
  <si>
    <t>n</t>
  </si>
  <si>
    <t>Difference</t>
  </si>
  <si>
    <t>P values</t>
  </si>
  <si>
    <t>p53MO vs. Control</t>
  </si>
  <si>
    <t>Amotl2aMO  vs. Control</t>
  </si>
  <si>
    <t>Amotl2aMO  vs. P53</t>
  </si>
  <si>
    <t>EdU ratio entire pLLP</t>
  </si>
  <si>
    <t>EdU ratio leading region</t>
  </si>
  <si>
    <t>EdU ratio trailing region</t>
  </si>
  <si>
    <t>Amotl2aMO  vs. P53MO</t>
    <phoneticPr fontId="5" type="noConversion"/>
  </si>
  <si>
    <t>* outliers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</si>
</sst>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5" x14ac:knownFonts="1">
    <font>
      <sz val="10"/>
      <name val="Verdana"/>
    </font>
    <font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b/>
      <sz val="10"/>
      <name val="Verdana"/>
    </font>
    <font>
      <b/>
      <sz val="12"/>
      <name val="Arial"/>
    </font>
    <font>
      <b/>
      <sz val="12"/>
      <color indexed="8"/>
      <name val="Calibri"/>
      <family val="2"/>
    </font>
    <font>
      <sz val="10"/>
      <name val="Verdana"/>
    </font>
    <font>
      <sz val="10"/>
      <name val="Verdana"/>
    </font>
    <font>
      <b/>
      <sz val="12"/>
      <color indexed="8"/>
      <name val="Verdana"/>
    </font>
    <font>
      <b/>
      <sz val="10"/>
      <color indexed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8">
    <xf numFmtId="0" fontId="0" fillId="0" borderId="0" xfId="0"/>
    <xf numFmtId="2" fontId="3" fillId="0" borderId="0" xfId="0" applyNumberFormat="1" applyFont="1"/>
    <xf numFmtId="2" fontId="11" fillId="0" borderId="0" xfId="0" applyNumberFormat="1" applyFont="1"/>
    <xf numFmtId="0" fontId="8" fillId="0" borderId="0" xfId="0" applyFont="1"/>
    <xf numFmtId="0" fontId="3" fillId="0" borderId="0" xfId="0" applyFont="1" applyAlignment="1">
      <alignment horizontal="center"/>
    </xf>
    <xf numFmtId="0" fontId="14" fillId="0" borderId="0" xfId="0" applyFont="1" applyAlignment="1">
      <alignment wrapText="1"/>
    </xf>
    <xf numFmtId="0" fontId="14" fillId="0" borderId="0" xfId="0" applyFont="1"/>
    <xf numFmtId="2" fontId="8" fillId="0" borderId="0" xfId="0" applyNumberFormat="1" applyFont="1"/>
    <xf numFmtId="2" fontId="4" fillId="0" borderId="0" xfId="0" applyNumberFormat="1" applyFont="1"/>
    <xf numFmtId="0" fontId="13" fillId="0" borderId="0" xfId="0" applyFont="1" applyAlignment="1">
      <alignment wrapText="1"/>
    </xf>
    <xf numFmtId="0" fontId="13" fillId="0" borderId="0" xfId="0" applyFont="1"/>
    <xf numFmtId="0" fontId="12" fillId="0" borderId="0" xfId="0" applyFont="1"/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2" fontId="9" fillId="0" borderId="0" xfId="0" applyNumberFormat="1" applyFont="1"/>
    <xf numFmtId="2" fontId="0" fillId="0" borderId="0" xfId="0" applyNumberFormat="1"/>
    <xf numFmtId="0" fontId="2" fillId="0" borderId="0" xfId="0" applyFont="1"/>
    <xf numFmtId="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33" workbookViewId="0">
      <selection activeCell="B60" sqref="B60:D61"/>
    </sheetView>
  </sheetViews>
  <sheetFormatPr baseColWidth="10" defaultRowHeight="13" x14ac:dyDescent="0"/>
  <cols>
    <col min="1" max="16384" width="10.7109375" style="13"/>
  </cols>
  <sheetData>
    <row r="1" spans="2:4" s="14" customFormat="1">
      <c r="B1" s="26" t="s">
        <v>23</v>
      </c>
      <c r="C1" s="26"/>
      <c r="D1" s="26"/>
    </row>
    <row r="2" spans="2:4" s="14" customFormat="1">
      <c r="B2" s="4" t="s">
        <v>0</v>
      </c>
      <c r="C2" s="4" t="s">
        <v>1</v>
      </c>
      <c r="D2" s="4" t="s">
        <v>2</v>
      </c>
    </row>
    <row r="3" spans="2:4" s="14" customFormat="1">
      <c r="B3" s="8">
        <v>0.54459310000000005</v>
      </c>
      <c r="C3" s="8">
        <v>0.44047619999999998</v>
      </c>
      <c r="D3" s="8">
        <v>0.81666669999999997</v>
      </c>
    </row>
    <row r="4" spans="2:4" s="14" customFormat="1">
      <c r="B4" s="8">
        <v>0.47483130000000001</v>
      </c>
      <c r="C4" s="8">
        <v>0.42179860000000002</v>
      </c>
      <c r="D4" s="8">
        <v>0.92431980000000002</v>
      </c>
    </row>
    <row r="5" spans="2:4" s="14" customFormat="1">
      <c r="B5" s="8">
        <v>0.61547909999999995</v>
      </c>
      <c r="C5" s="8">
        <v>0.59440559999999998</v>
      </c>
      <c r="D5" s="8">
        <v>0.73910670000000001</v>
      </c>
    </row>
    <row r="6" spans="2:4" s="14" customFormat="1">
      <c r="B6" s="8">
        <v>0.36249999999999999</v>
      </c>
      <c r="C6" s="8">
        <v>0.4692308</v>
      </c>
      <c r="D6" s="8">
        <v>0.77995389999999998</v>
      </c>
    </row>
    <row r="7" spans="2:4" s="14" customFormat="1">
      <c r="B7" s="8">
        <v>0.59207160000000003</v>
      </c>
      <c r="C7" s="8">
        <v>0.43787880000000001</v>
      </c>
      <c r="D7" s="8">
        <v>0.58041960000000004</v>
      </c>
    </row>
    <row r="8" spans="2:4" s="14" customFormat="1">
      <c r="B8" s="8">
        <v>0.48303030000000002</v>
      </c>
      <c r="C8" s="8">
        <v>0.59677420000000003</v>
      </c>
      <c r="D8" s="8">
        <v>0.86174240000000002</v>
      </c>
    </row>
    <row r="9" spans="2:4" s="14" customFormat="1">
      <c r="B9" s="8">
        <v>0.57471260000000002</v>
      </c>
      <c r="C9" s="8">
        <v>0.49932609999999999</v>
      </c>
      <c r="D9" s="8">
        <v>0.8111621</v>
      </c>
    </row>
    <row r="10" spans="2:4" s="14" customFormat="1">
      <c r="B10" s="8">
        <v>0.50580639999999999</v>
      </c>
      <c r="C10" s="8">
        <v>0.21239839999999999</v>
      </c>
      <c r="D10" s="8">
        <v>0.44101970000000001</v>
      </c>
    </row>
    <row r="11" spans="2:4" s="14" customFormat="1">
      <c r="B11" s="8">
        <v>0.52666959999999996</v>
      </c>
      <c r="C11" s="8">
        <v>0.44497609999999999</v>
      </c>
      <c r="D11" s="8">
        <v>0.55420939999999996</v>
      </c>
    </row>
    <row r="12" spans="2:4" s="14" customFormat="1">
      <c r="B12" s="8">
        <v>0.41325689999999998</v>
      </c>
      <c r="C12" s="8">
        <v>0.52129820000000004</v>
      </c>
      <c r="D12" s="8">
        <v>0.79136969999999995</v>
      </c>
    </row>
    <row r="13" spans="2:4" s="14" customFormat="1">
      <c r="B13" s="8">
        <v>0.63431369999999998</v>
      </c>
      <c r="C13" s="8">
        <v>0.39253189999999999</v>
      </c>
      <c r="D13" s="8">
        <v>0.53308180000000005</v>
      </c>
    </row>
    <row r="14" spans="2:4" s="14" customFormat="1">
      <c r="B14" s="8">
        <v>0.45749509999999999</v>
      </c>
      <c r="C14" s="8">
        <v>0.48076920000000001</v>
      </c>
      <c r="D14" s="8">
        <v>0.71175949999999999</v>
      </c>
    </row>
    <row r="15" spans="2:4" s="14" customFormat="1">
      <c r="B15" s="8">
        <v>0.41111110000000001</v>
      </c>
      <c r="C15" s="8">
        <v>0.39880949999999998</v>
      </c>
      <c r="D15" s="8">
        <v>0.54985119999999998</v>
      </c>
    </row>
    <row r="16" spans="2:4" s="14" customFormat="1">
      <c r="B16" s="8">
        <v>0.46176149999999999</v>
      </c>
      <c r="C16" s="8">
        <v>0.44871800000000001</v>
      </c>
      <c r="D16" s="8">
        <v>0.90883539999999996</v>
      </c>
    </row>
    <row r="17" spans="2:4" s="14" customFormat="1">
      <c r="B17" s="8">
        <v>0.54699240000000005</v>
      </c>
      <c r="C17" s="8">
        <v>0.67005650000000005</v>
      </c>
      <c r="D17" s="8">
        <v>0.65028059999999999</v>
      </c>
    </row>
    <row r="18" spans="2:4" s="14" customFormat="1">
      <c r="B18" s="8">
        <v>0.52565790000000001</v>
      </c>
      <c r="C18" s="8">
        <v>0.75036080000000005</v>
      </c>
      <c r="D18" s="8">
        <v>0.45842699999999997</v>
      </c>
    </row>
    <row r="19" spans="2:4" s="14" customFormat="1">
      <c r="B19" s="8">
        <v>0.3343179</v>
      </c>
      <c r="C19" s="8">
        <v>0.40716180000000002</v>
      </c>
      <c r="D19" s="8">
        <v>0.65476190000000001</v>
      </c>
    </row>
    <row r="20" spans="2:4" s="14" customFormat="1">
      <c r="B20" s="8">
        <v>0.39375280000000001</v>
      </c>
      <c r="C20" s="8">
        <v>0.6584565</v>
      </c>
      <c r="D20" s="8">
        <v>0.57354919999999998</v>
      </c>
    </row>
    <row r="21" spans="2:4" s="14" customFormat="1">
      <c r="B21" s="8">
        <v>0.47530869999999997</v>
      </c>
      <c r="C21" s="8">
        <v>0.33011499999999999</v>
      </c>
      <c r="D21" s="8">
        <v>0.77321430000000002</v>
      </c>
    </row>
    <row r="22" spans="2:4" s="14" customFormat="1">
      <c r="B22" s="8">
        <v>0.49376120000000001</v>
      </c>
      <c r="C22" s="8">
        <v>0.4194444</v>
      </c>
      <c r="D22" s="8">
        <v>0.79658119999999999</v>
      </c>
    </row>
    <row r="23" spans="2:4" s="14" customFormat="1">
      <c r="B23" s="8">
        <v>0.58375960000000005</v>
      </c>
      <c r="C23" s="8">
        <v>0.83428570000000002</v>
      </c>
      <c r="D23" s="8">
        <v>0.63804709999999998</v>
      </c>
    </row>
    <row r="24" spans="2:4" s="14" customFormat="1">
      <c r="B24" s="8">
        <v>0.5678571</v>
      </c>
      <c r="C24" s="8">
        <v>0.56342530000000002</v>
      </c>
      <c r="D24" s="8">
        <v>0.5701754</v>
      </c>
    </row>
    <row r="25" spans="2:4" s="14" customFormat="1">
      <c r="B25" s="8">
        <v>0.49</v>
      </c>
      <c r="C25" s="8">
        <v>0.3212121</v>
      </c>
      <c r="D25" s="8">
        <v>0.43736770000000003</v>
      </c>
    </row>
    <row r="26" spans="2:4" s="14" customFormat="1">
      <c r="B26" s="8">
        <v>0.4300176</v>
      </c>
      <c r="C26" s="8">
        <v>0.39136300000000002</v>
      </c>
      <c r="D26" s="8">
        <v>0.47844829999999999</v>
      </c>
    </row>
    <row r="27" spans="2:4" s="14" customFormat="1">
      <c r="B27" s="8">
        <v>0.53104569999999995</v>
      </c>
      <c r="C27" s="8">
        <v>0.59307359999999998</v>
      </c>
      <c r="D27" s="8">
        <v>0.5251323</v>
      </c>
    </row>
    <row r="28" spans="2:4" s="14" customFormat="1">
      <c r="B28" s="8">
        <v>0.40571430000000003</v>
      </c>
      <c r="C28" s="8">
        <v>0.60593220000000003</v>
      </c>
      <c r="D28" s="8">
        <v>0.34631149999999999</v>
      </c>
    </row>
    <row r="29" spans="2:4" s="14" customFormat="1">
      <c r="B29" s="8">
        <v>0.44747979999999998</v>
      </c>
      <c r="C29" s="8">
        <v>0.53287589999999996</v>
      </c>
      <c r="D29" s="8">
        <v>0.57678569999999996</v>
      </c>
    </row>
    <row r="30" spans="2:4" s="14" customFormat="1">
      <c r="B30" s="8">
        <v>0.47930289999999998</v>
      </c>
      <c r="C30" s="8">
        <v>0.3200344</v>
      </c>
      <c r="D30" s="8">
        <v>0.50713299999999994</v>
      </c>
    </row>
    <row r="31" spans="2:4" s="14" customFormat="1">
      <c r="B31" s="8">
        <v>0.33372370000000001</v>
      </c>
      <c r="C31" s="8">
        <v>0.66500000000000004</v>
      </c>
      <c r="D31" s="8">
        <v>0.55789469999999997</v>
      </c>
    </row>
    <row r="32" spans="2:4" s="14" customFormat="1">
      <c r="B32" s="8">
        <v>0.350329</v>
      </c>
      <c r="C32" s="8">
        <v>0.67032970000000003</v>
      </c>
      <c r="D32" s="8">
        <v>0.56666669999999997</v>
      </c>
    </row>
    <row r="33" spans="2:4" s="14" customFormat="1">
      <c r="B33" s="8">
        <v>0.49934129999999999</v>
      </c>
      <c r="C33" s="8">
        <v>0.4542484</v>
      </c>
      <c r="D33" s="8">
        <v>0.50083610000000001</v>
      </c>
    </row>
    <row r="34" spans="2:4" s="14" customFormat="1">
      <c r="B34" s="8">
        <v>0.34938229999999998</v>
      </c>
      <c r="C34" s="8">
        <v>0.80803570000000002</v>
      </c>
      <c r="D34" s="8">
        <v>0.60221139999999995</v>
      </c>
    </row>
    <row r="35" spans="2:4" s="14" customFormat="1">
      <c r="B35" s="8">
        <v>0.40598289999999998</v>
      </c>
      <c r="C35" s="8">
        <v>0.6585145</v>
      </c>
      <c r="D35" s="8">
        <v>0.60754509999999995</v>
      </c>
    </row>
    <row r="36" spans="2:4" s="14" customFormat="1">
      <c r="B36" s="8">
        <v>0.70772950000000001</v>
      </c>
      <c r="C36" s="8">
        <v>0.6478718</v>
      </c>
      <c r="D36" s="8">
        <v>0.36929830000000002</v>
      </c>
    </row>
    <row r="37" spans="2:4" s="14" customFormat="1">
      <c r="B37" s="8">
        <v>0.53976460000000004</v>
      </c>
      <c r="C37" s="8">
        <v>0.86630039999999997</v>
      </c>
      <c r="D37" s="8">
        <v>0.51671020000000001</v>
      </c>
    </row>
    <row r="38" spans="2:4" s="14" customFormat="1">
      <c r="B38" s="8">
        <v>0.33680559999999998</v>
      </c>
      <c r="C38" s="8">
        <v>0.77004830000000002</v>
      </c>
      <c r="D38" s="8">
        <v>0.43611109999999997</v>
      </c>
    </row>
    <row r="39" spans="2:4" s="14" customFormat="1">
      <c r="B39" s="8">
        <v>0.53137259999999997</v>
      </c>
      <c r="C39" s="8">
        <v>0.56996429999999998</v>
      </c>
      <c r="D39" s="8">
        <v>0.602657</v>
      </c>
    </row>
    <row r="40" spans="2:4" s="14" customFormat="1">
      <c r="B40" s="8">
        <v>0.54343220000000003</v>
      </c>
      <c r="C40" s="8">
        <v>0.937276</v>
      </c>
      <c r="D40" s="8">
        <v>0.86906369999999999</v>
      </c>
    </row>
    <row r="41" spans="2:4" s="14" customFormat="1">
      <c r="B41" s="8">
        <v>0.78784120000000002</v>
      </c>
      <c r="C41" s="8">
        <v>0.23913039999999999</v>
      </c>
      <c r="D41" s="8">
        <v>0.3586956</v>
      </c>
    </row>
    <row r="42" spans="2:4" s="14" customFormat="1">
      <c r="B42" s="8">
        <v>0.74935070000000004</v>
      </c>
      <c r="C42" s="8">
        <v>1.1369050000000001</v>
      </c>
      <c r="D42" s="8">
        <v>0.69316770000000005</v>
      </c>
    </row>
    <row r="43" spans="2:4" s="14" customFormat="1">
      <c r="B43" s="8">
        <v>0.46666669999999999</v>
      </c>
      <c r="C43" s="8">
        <v>0.99130430000000003</v>
      </c>
      <c r="D43" s="8">
        <v>0.61790089999999998</v>
      </c>
    </row>
    <row r="44" spans="2:4" s="14" customFormat="1">
      <c r="B44" s="8">
        <v>0.852657</v>
      </c>
      <c r="C44" s="8">
        <v>0.77304150000000005</v>
      </c>
      <c r="D44" s="8">
        <v>0.74505809999999995</v>
      </c>
    </row>
    <row r="45" spans="2:4" s="14" customFormat="1">
      <c r="B45" s="8">
        <v>0.2530713</v>
      </c>
      <c r="C45" s="8">
        <v>0.75077389999999999</v>
      </c>
      <c r="D45" s="8">
        <v>0.56220099999999995</v>
      </c>
    </row>
    <row r="46" spans="2:4" s="14" customFormat="1">
      <c r="B46" s="8">
        <v>0.93333330000000003</v>
      </c>
      <c r="C46" s="8">
        <v>0.58771929999999994</v>
      </c>
      <c r="D46" s="8">
        <v>0.58750000000000002</v>
      </c>
    </row>
    <row r="47" spans="2:4" s="14" customFormat="1">
      <c r="B47" s="8">
        <v>0.4583334</v>
      </c>
      <c r="C47" s="8">
        <v>0.49508200000000002</v>
      </c>
      <c r="D47" s="8">
        <v>0.52634250000000005</v>
      </c>
    </row>
    <row r="48" spans="2:4" s="14" customFormat="1">
      <c r="B48" s="8">
        <v>0.65726819999999997</v>
      </c>
      <c r="C48" s="8">
        <v>0.39527030000000002</v>
      </c>
      <c r="D48" s="8">
        <v>1.083127</v>
      </c>
    </row>
    <row r="49" spans="1:4" s="14" customFormat="1">
      <c r="B49" s="8">
        <v>0.82285719999999996</v>
      </c>
      <c r="C49" s="8">
        <v>0.37692310000000001</v>
      </c>
      <c r="D49" s="8">
        <v>0.72272729999999996</v>
      </c>
    </row>
    <row r="50" spans="1:4" s="14" customFormat="1">
      <c r="B50" s="8">
        <v>0.37111739999999999</v>
      </c>
      <c r="C50" s="8">
        <v>0.70434779999999997</v>
      </c>
      <c r="D50" s="8">
        <v>0.69118769999999996</v>
      </c>
    </row>
    <row r="51" spans="1:4" s="14" customFormat="1">
      <c r="B51" s="8">
        <v>0.36732999999999999</v>
      </c>
      <c r="C51" s="8">
        <v>0.49054510000000001</v>
      </c>
      <c r="D51" s="8">
        <v>0.81666669999999997</v>
      </c>
    </row>
    <row r="52" spans="1:4" s="14" customFormat="1">
      <c r="B52" s="8">
        <v>0.42925279999999999</v>
      </c>
      <c r="C52" s="8">
        <v>0.32986110000000002</v>
      </c>
      <c r="D52" s="8">
        <v>0.4853229</v>
      </c>
    </row>
    <row r="53" spans="1:4" s="14" customFormat="1">
      <c r="B53" s="8">
        <v>0.27561479999999999</v>
      </c>
      <c r="C53" s="8">
        <v>0.3333333</v>
      </c>
      <c r="D53" s="8">
        <v>0.77925990000000001</v>
      </c>
    </row>
    <row r="54" spans="1:4" s="14" customFormat="1">
      <c r="B54" s="8">
        <v>0.41018520000000003</v>
      </c>
      <c r="C54" s="8">
        <v>0.42845850000000002</v>
      </c>
      <c r="D54" s="8">
        <v>0.83311599999999997</v>
      </c>
    </row>
    <row r="55" spans="1:4" s="14" customFormat="1">
      <c r="B55" s="8">
        <v>0.32666669999999998</v>
      </c>
      <c r="C55" s="8"/>
      <c r="D55" s="8">
        <v>0.56444439999999996</v>
      </c>
    </row>
    <row r="56" spans="1:4" s="14" customFormat="1">
      <c r="B56" s="8">
        <v>0.39920949999999999</v>
      </c>
      <c r="C56" s="8"/>
      <c r="D56" s="8">
        <v>0.73746820000000002</v>
      </c>
    </row>
    <row r="57" spans="1:4">
      <c r="A57" s="15" t="s">
        <v>16</v>
      </c>
      <c r="B57" s="7">
        <f>AVERAGE(B3:B56)</f>
        <v>0.49854109814814829</v>
      </c>
      <c r="C57" s="7">
        <f>AVERAGE(C3:C56)</f>
        <v>0.55456679807692311</v>
      </c>
      <c r="D57" s="7">
        <f>AVERAGE(D3:D56)</f>
        <v>0.63746098703703691</v>
      </c>
    </row>
    <row r="58" spans="1:4" s="14" customFormat="1">
      <c r="A58" s="12" t="s">
        <v>17</v>
      </c>
      <c r="B58" s="14">
        <f>COUNT(B3:B56)</f>
        <v>54</v>
      </c>
      <c r="C58" s="14">
        <f>COUNT(C3:C56)</f>
        <v>52</v>
      </c>
      <c r="D58" s="14">
        <f>COUNT(D3:D56)</f>
        <v>54</v>
      </c>
    </row>
    <row r="59" spans="1:4" ht="26">
      <c r="A59" s="14"/>
      <c r="B59" s="16" t="s">
        <v>20</v>
      </c>
      <c r="C59" s="16" t="s">
        <v>21</v>
      </c>
      <c r="D59" s="16" t="s">
        <v>26</v>
      </c>
    </row>
    <row r="60" spans="1:4">
      <c r="A60" s="6" t="s">
        <v>18</v>
      </c>
      <c r="B60" s="22">
        <f>(C57-B57)/B57</f>
        <v>0.11237930059705131</v>
      </c>
      <c r="C60" s="22">
        <f>(D57-B57)/B57</f>
        <v>0.27865283204316021</v>
      </c>
      <c r="D60" s="22">
        <f>(D57-C57)/C57</f>
        <v>0.14947557128837646</v>
      </c>
    </row>
    <row r="61" spans="1:4">
      <c r="A61" s="5" t="s">
        <v>19</v>
      </c>
      <c r="B61" s="23">
        <v>9.7799999999999998E-2</v>
      </c>
      <c r="C61" s="24" t="s">
        <v>3</v>
      </c>
      <c r="D61" s="23">
        <v>1.8700000000000001E-2</v>
      </c>
    </row>
  </sheetData>
  <mergeCells count="1">
    <mergeCell ref="B1:D1"/>
  </mergeCells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topLeftCell="A37" workbookViewId="0">
      <selection activeCell="G65" sqref="G65"/>
    </sheetView>
  </sheetViews>
  <sheetFormatPr baseColWidth="10" defaultRowHeight="13" x14ac:dyDescent="0"/>
  <cols>
    <col min="1" max="16384" width="10.7109375" style="13"/>
  </cols>
  <sheetData>
    <row r="1" spans="2:4" s="14" customFormat="1">
      <c r="B1" s="26" t="s">
        <v>24</v>
      </c>
      <c r="C1" s="26"/>
      <c r="D1" s="26"/>
    </row>
    <row r="2" spans="2:4">
      <c r="B2" s="3" t="s">
        <v>0</v>
      </c>
      <c r="C2" s="3" t="s">
        <v>1</v>
      </c>
      <c r="D2" s="3" t="s">
        <v>4</v>
      </c>
    </row>
    <row r="3" spans="2:4">
      <c r="B3" s="2">
        <v>0.26923079999999999</v>
      </c>
      <c r="C3" s="2">
        <v>0.2083333</v>
      </c>
      <c r="D3" s="2">
        <v>0.35</v>
      </c>
    </row>
    <row r="4" spans="2:4">
      <c r="B4" s="2">
        <v>0.21951219999999999</v>
      </c>
      <c r="C4" s="2">
        <v>0.21212120000000001</v>
      </c>
      <c r="D4" s="2">
        <v>0.2916667</v>
      </c>
    </row>
    <row r="5" spans="2:4">
      <c r="B5" s="2">
        <v>0.31818180000000001</v>
      </c>
      <c r="C5" s="2">
        <v>0.23076920000000001</v>
      </c>
      <c r="D5" s="2">
        <v>0.51851849999999999</v>
      </c>
    </row>
    <row r="6" spans="2:4">
      <c r="B6" s="2">
        <v>0.05</v>
      </c>
      <c r="C6" s="2">
        <v>0.2</v>
      </c>
      <c r="D6" s="2">
        <v>0.38709680000000002</v>
      </c>
    </row>
    <row r="7" spans="2:4">
      <c r="B7" s="2">
        <v>0.23913039999999999</v>
      </c>
      <c r="C7" s="2">
        <v>0.1212121</v>
      </c>
      <c r="D7" s="2">
        <v>0.30769229999999997</v>
      </c>
    </row>
    <row r="8" spans="2:4">
      <c r="B8" s="2">
        <v>0.30303029999999997</v>
      </c>
      <c r="C8" s="2">
        <v>0.35483870000000001</v>
      </c>
      <c r="D8" s="2">
        <v>0.42424240000000002</v>
      </c>
    </row>
    <row r="9" spans="2:4">
      <c r="B9" s="2">
        <v>0.37931029999999999</v>
      </c>
      <c r="C9" s="2" t="s">
        <v>5</v>
      </c>
      <c r="D9" s="2" t="s">
        <v>6</v>
      </c>
    </row>
    <row r="10" spans="2:4">
      <c r="B10" s="2">
        <v>0.22580639999999999</v>
      </c>
      <c r="C10" s="2">
        <v>0.17857139999999999</v>
      </c>
      <c r="D10" s="2">
        <v>0.4166667</v>
      </c>
    </row>
    <row r="11" spans="2:4">
      <c r="B11" s="2">
        <v>0.21739130000000001</v>
      </c>
      <c r="C11" s="2">
        <v>4.1666670000000003E-2</v>
      </c>
      <c r="D11" s="2">
        <v>0.19444439999999999</v>
      </c>
    </row>
    <row r="12" spans="2:4">
      <c r="B12" s="2">
        <v>0.1153846</v>
      </c>
      <c r="C12" s="2">
        <v>0.2631579</v>
      </c>
      <c r="D12" s="2">
        <v>0.32432430000000001</v>
      </c>
    </row>
    <row r="13" spans="2:4">
      <c r="B13" s="2">
        <v>0.35</v>
      </c>
      <c r="C13" s="2">
        <v>0.34482760000000001</v>
      </c>
      <c r="D13" s="2">
        <v>0.2682927</v>
      </c>
    </row>
    <row r="14" spans="2:4">
      <c r="B14" s="2">
        <v>0.17391300000000001</v>
      </c>
      <c r="C14" s="2">
        <v>0.27777780000000002</v>
      </c>
      <c r="D14" s="2">
        <v>0.22641510000000001</v>
      </c>
    </row>
    <row r="15" spans="2:4">
      <c r="B15" s="2">
        <v>0.22857140000000001</v>
      </c>
      <c r="C15" s="2">
        <v>0.23076920000000001</v>
      </c>
      <c r="D15" s="2">
        <v>0.2758621</v>
      </c>
    </row>
    <row r="16" spans="2:4">
      <c r="B16" s="2">
        <v>0.22580639999999999</v>
      </c>
      <c r="C16" s="2" t="s">
        <v>7</v>
      </c>
      <c r="D16" s="2">
        <v>0.19047620000000001</v>
      </c>
    </row>
    <row r="17" spans="2:4">
      <c r="B17" s="2">
        <v>0.17857139999999999</v>
      </c>
      <c r="C17" s="2">
        <v>0.2083333</v>
      </c>
      <c r="D17" s="2">
        <v>0.36666670000000001</v>
      </c>
    </row>
    <row r="18" spans="2:4">
      <c r="B18" s="2">
        <v>0.2631579</v>
      </c>
      <c r="C18" s="2">
        <v>0.15384619999999999</v>
      </c>
      <c r="D18" s="2">
        <v>0.21818180000000001</v>
      </c>
    </row>
    <row r="19" spans="2:4">
      <c r="B19" s="2">
        <v>0.1632653</v>
      </c>
      <c r="C19" s="2">
        <v>0.46666669999999999</v>
      </c>
      <c r="D19" s="2">
        <v>0.2</v>
      </c>
    </row>
    <row r="20" spans="2:4">
      <c r="B20" s="2">
        <v>0.19607840000000001</v>
      </c>
      <c r="C20" s="2">
        <v>0.55555560000000004</v>
      </c>
      <c r="D20" s="2">
        <v>0.32142860000000001</v>
      </c>
    </row>
    <row r="21" spans="2:4">
      <c r="B21" s="2">
        <v>0.1666667</v>
      </c>
      <c r="C21" s="2">
        <v>0.26923079999999999</v>
      </c>
      <c r="D21" s="2">
        <v>0.20512820000000001</v>
      </c>
    </row>
    <row r="22" spans="2:4">
      <c r="B22" s="2">
        <v>0.20588239999999999</v>
      </c>
      <c r="C22" s="2">
        <v>0.42857139999999999</v>
      </c>
      <c r="D22" s="2">
        <v>0.28571429999999998</v>
      </c>
    </row>
    <row r="23" spans="2:4">
      <c r="B23" s="2">
        <v>0.3043478</v>
      </c>
      <c r="C23" s="2">
        <v>0.10344830000000001</v>
      </c>
      <c r="D23" s="2">
        <v>0.30769229999999997</v>
      </c>
    </row>
    <row r="24" spans="2:4">
      <c r="B24" s="2">
        <v>0.3</v>
      </c>
      <c r="C24" s="2">
        <v>0.17499999999999999</v>
      </c>
      <c r="D24" s="2">
        <v>0.29545450000000001</v>
      </c>
    </row>
    <row r="25" spans="2:4">
      <c r="B25" s="2">
        <v>0.24</v>
      </c>
      <c r="C25" s="2">
        <v>0.3142857</v>
      </c>
      <c r="D25" s="2">
        <v>0.3333333</v>
      </c>
    </row>
    <row r="26" spans="2:4">
      <c r="B26" s="2">
        <v>0.21875</v>
      </c>
      <c r="C26" s="2">
        <v>0.19607840000000001</v>
      </c>
      <c r="D26" s="2">
        <v>0.1346154</v>
      </c>
    </row>
    <row r="27" spans="2:4">
      <c r="B27" s="2">
        <v>0.22222220000000001</v>
      </c>
      <c r="C27" s="2">
        <v>0.1212121</v>
      </c>
      <c r="D27" s="2">
        <v>0.125</v>
      </c>
    </row>
    <row r="28" spans="2:4">
      <c r="B28" s="2">
        <v>0.12</v>
      </c>
      <c r="C28" s="2">
        <v>0.2631579</v>
      </c>
      <c r="D28" s="2">
        <v>7.1428569999999997E-2</v>
      </c>
    </row>
    <row r="29" spans="2:4">
      <c r="B29" s="2">
        <v>0.21739130000000001</v>
      </c>
      <c r="C29" s="2">
        <v>0.21212120000000001</v>
      </c>
      <c r="D29" s="2">
        <v>0.125</v>
      </c>
    </row>
    <row r="30" spans="2:4">
      <c r="B30" s="2">
        <v>0.18518519999999999</v>
      </c>
      <c r="C30" s="2">
        <v>0.25</v>
      </c>
      <c r="D30" s="2">
        <v>0.22857140000000001</v>
      </c>
    </row>
    <row r="31" spans="2:4">
      <c r="B31" s="2">
        <v>7.1428569999999997E-2</v>
      </c>
      <c r="C31" s="2">
        <v>0.21212120000000001</v>
      </c>
      <c r="D31" s="2">
        <v>7.3170730000000003E-2</v>
      </c>
    </row>
    <row r="32" spans="2:4">
      <c r="B32" s="2">
        <v>0.21875</v>
      </c>
      <c r="C32" s="2">
        <v>9.6153849999999999E-2</v>
      </c>
      <c r="D32" s="2">
        <v>0.1578947</v>
      </c>
    </row>
    <row r="33" spans="2:4">
      <c r="B33" s="2">
        <v>0.15151519999999999</v>
      </c>
      <c r="C33" s="2">
        <v>0.32500000000000001</v>
      </c>
      <c r="D33" s="2">
        <v>0.1666667</v>
      </c>
    </row>
    <row r="34" spans="2:4">
      <c r="B34" s="2">
        <v>0.21951219999999999</v>
      </c>
      <c r="C34" s="2">
        <v>0.28571429999999998</v>
      </c>
      <c r="D34" s="2">
        <v>7.6923080000000005E-2</v>
      </c>
    </row>
    <row r="35" spans="2:4">
      <c r="B35" s="2">
        <v>0.1111111</v>
      </c>
      <c r="C35" s="2">
        <v>0.17647060000000001</v>
      </c>
      <c r="D35" s="2">
        <v>0.19444439999999999</v>
      </c>
    </row>
    <row r="36" spans="2:4">
      <c r="B36" s="2">
        <v>0.38888889999999998</v>
      </c>
      <c r="C36" s="2">
        <v>0.46428570000000002</v>
      </c>
      <c r="D36" s="2">
        <v>0.2291667</v>
      </c>
    </row>
    <row r="37" spans="2:4">
      <c r="B37" s="2">
        <v>0.25581399999999999</v>
      </c>
      <c r="C37" s="2">
        <v>0.3043478</v>
      </c>
      <c r="D37" s="2">
        <v>6.6666669999999997E-2</v>
      </c>
    </row>
    <row r="38" spans="2:4">
      <c r="B38" s="2">
        <v>5.5555559999999997E-2</v>
      </c>
      <c r="C38" s="2">
        <v>0.18518519999999999</v>
      </c>
      <c r="D38" s="2">
        <v>0.1081081</v>
      </c>
    </row>
    <row r="39" spans="2:4">
      <c r="B39" s="2">
        <v>0.26470589999999999</v>
      </c>
      <c r="C39" s="2">
        <v>0.46153850000000002</v>
      </c>
      <c r="D39" s="2">
        <v>0.1111111</v>
      </c>
    </row>
    <row r="40" spans="2:4">
      <c r="B40" s="2">
        <v>0.1875</v>
      </c>
      <c r="C40" s="2">
        <v>0.34782610000000003</v>
      </c>
      <c r="D40" s="2">
        <v>0.22222220000000001</v>
      </c>
    </row>
    <row r="41" spans="2:4">
      <c r="B41" s="2">
        <v>0.3846154</v>
      </c>
      <c r="C41" s="2">
        <v>0.29545450000000001</v>
      </c>
      <c r="D41" s="2">
        <v>0.22727269999999999</v>
      </c>
    </row>
    <row r="42" spans="2:4">
      <c r="B42" s="2" t="s">
        <v>8</v>
      </c>
      <c r="C42" s="2">
        <v>0.54838710000000002</v>
      </c>
      <c r="D42" s="2">
        <v>0.1086956</v>
      </c>
    </row>
    <row r="43" spans="2:4">
      <c r="B43" s="2">
        <v>0.36363640000000003</v>
      </c>
      <c r="C43" s="2">
        <v>0.13043479999999999</v>
      </c>
      <c r="D43" s="2">
        <v>0.17142859999999999</v>
      </c>
    </row>
    <row r="44" spans="2:4">
      <c r="B44" s="2">
        <v>6.6666669999999997E-2</v>
      </c>
      <c r="C44" s="2">
        <v>0.61904760000000003</v>
      </c>
      <c r="D44" s="2">
        <v>9.6774189999999996E-2</v>
      </c>
    </row>
    <row r="45" spans="2:4">
      <c r="B45" s="2">
        <v>0.22222220000000001</v>
      </c>
      <c r="C45" s="2">
        <v>0.6</v>
      </c>
      <c r="D45" s="2">
        <v>0.23255809999999999</v>
      </c>
    </row>
    <row r="46" spans="2:4">
      <c r="B46" s="2">
        <v>9.0909089999999998E-2</v>
      </c>
      <c r="C46" s="2">
        <v>0.32142860000000001</v>
      </c>
      <c r="D46" s="2">
        <v>0.27272730000000001</v>
      </c>
    </row>
    <row r="47" spans="2:4">
      <c r="B47" s="2">
        <v>0.3333333</v>
      </c>
      <c r="C47" s="2">
        <v>0.368421</v>
      </c>
      <c r="D47" s="2">
        <v>0.125</v>
      </c>
    </row>
    <row r="48" spans="2:4">
      <c r="B48" s="2">
        <v>0.1666667</v>
      </c>
      <c r="C48" s="2">
        <v>0.1666667</v>
      </c>
      <c r="D48" s="2">
        <v>4.7619050000000003E-2</v>
      </c>
    </row>
    <row r="49" spans="1:4">
      <c r="B49" s="2">
        <v>0.38095240000000002</v>
      </c>
      <c r="C49" s="2">
        <v>0.2</v>
      </c>
      <c r="D49" s="2" t="s">
        <v>9</v>
      </c>
    </row>
    <row r="50" spans="1:4">
      <c r="B50" s="2">
        <v>0.48</v>
      </c>
      <c r="C50" s="2">
        <v>0.125</v>
      </c>
      <c r="D50" s="2">
        <v>0.61538459999999995</v>
      </c>
    </row>
    <row r="51" spans="1:4">
      <c r="B51" s="2">
        <v>0.16216220000000001</v>
      </c>
      <c r="C51" s="2">
        <v>0.1</v>
      </c>
      <c r="D51" s="2">
        <v>0.25</v>
      </c>
    </row>
    <row r="52" spans="1:4">
      <c r="B52" s="2">
        <v>0.27777780000000002</v>
      </c>
      <c r="C52" s="2">
        <v>0.3043478</v>
      </c>
      <c r="D52" s="2">
        <v>0.2888889</v>
      </c>
    </row>
    <row r="53" spans="1:4">
      <c r="B53" s="2">
        <v>0.29411769999999998</v>
      </c>
      <c r="C53" s="2">
        <v>0.10344830000000001</v>
      </c>
      <c r="D53" s="2">
        <v>0.4166667</v>
      </c>
    </row>
    <row r="54" spans="1:4">
      <c r="B54" s="2">
        <v>6.25E-2</v>
      </c>
      <c r="C54" s="2">
        <v>0.1111111</v>
      </c>
      <c r="D54" s="2">
        <v>0.14285709999999999</v>
      </c>
    </row>
    <row r="55" spans="1:4">
      <c r="B55" s="2">
        <v>0.22500000000000001</v>
      </c>
      <c r="C55" s="2">
        <v>0.1</v>
      </c>
      <c r="D55" s="2">
        <v>0.32142860000000001</v>
      </c>
    </row>
    <row r="56" spans="1:4">
      <c r="B56" s="2">
        <v>0.16</v>
      </c>
      <c r="C56" s="2">
        <v>0.17391300000000001</v>
      </c>
      <c r="D56" s="2">
        <v>0.30769229999999997</v>
      </c>
    </row>
    <row r="57" spans="1:4">
      <c r="B57" s="2">
        <v>0.18181820000000001</v>
      </c>
      <c r="C57" s="2"/>
      <c r="D57" s="2">
        <v>0.24444440000000001</v>
      </c>
    </row>
    <row r="58" spans="1:4">
      <c r="A58" s="13" t="s">
        <v>27</v>
      </c>
      <c r="B58" s="2"/>
      <c r="C58" s="2"/>
      <c r="D58" s="2">
        <v>0.36363640000000003</v>
      </c>
    </row>
    <row r="59" spans="1:4" s="11" customFormat="1">
      <c r="A59" s="12" t="s">
        <v>16</v>
      </c>
      <c r="B59" s="1">
        <f>AVERAGE(B2:B58)</f>
        <v>0.22359161092592594</v>
      </c>
      <c r="C59" s="1">
        <f>AVERAGE(C2:C58)</f>
        <v>0.25976646961538463</v>
      </c>
      <c r="D59" s="1">
        <f>AVERAGE(D2:D58)</f>
        <v>0.24135855907407416</v>
      </c>
    </row>
    <row r="60" spans="1:4" s="14" customFormat="1">
      <c r="A60" s="12" t="s">
        <v>17</v>
      </c>
      <c r="B60" s="14">
        <f>COUNT(B3:B57)</f>
        <v>54</v>
      </c>
      <c r="C60" s="14">
        <f>COUNT(C3:C57)</f>
        <v>52</v>
      </c>
      <c r="D60" s="14">
        <v>54</v>
      </c>
    </row>
    <row r="61" spans="1:4" ht="26">
      <c r="A61" s="14"/>
      <c r="B61" s="16" t="s">
        <v>20</v>
      </c>
      <c r="C61" s="16" t="s">
        <v>21</v>
      </c>
      <c r="D61" s="16" t="s">
        <v>22</v>
      </c>
    </row>
    <row r="62" spans="1:4" ht="16">
      <c r="A62" s="10" t="s">
        <v>18</v>
      </c>
      <c r="B62" s="22">
        <f>(C59-B59)/B59</f>
        <v>0.16178987458274149</v>
      </c>
      <c r="C62" s="22">
        <f>(D59-B59)/B59</f>
        <v>7.9461604460796448E-2</v>
      </c>
      <c r="D62" s="22">
        <f>(D59-C59)/C59</f>
        <v>-7.0863304908310859E-2</v>
      </c>
    </row>
    <row r="63" spans="1:4" ht="16">
      <c r="A63" s="9" t="s">
        <v>19</v>
      </c>
      <c r="B63" s="25">
        <v>0.1205</v>
      </c>
      <c r="C63" s="25">
        <v>0.39190000000000003</v>
      </c>
      <c r="D63" s="25">
        <v>0.46389999999999998</v>
      </c>
    </row>
  </sheetData>
  <mergeCells count="1">
    <mergeCell ref="B1:D1"/>
  </mergeCells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>
      <selection activeCell="K58" sqref="K58"/>
    </sheetView>
  </sheetViews>
  <sheetFormatPr baseColWidth="10" defaultRowHeight="13" x14ac:dyDescent="0"/>
  <sheetData>
    <row r="1" spans="2:4">
      <c r="B1" s="27" t="s">
        <v>25</v>
      </c>
      <c r="C1" s="27"/>
      <c r="D1" s="27"/>
    </row>
    <row r="2" spans="2:4">
      <c r="B2" s="21" t="s">
        <v>0</v>
      </c>
      <c r="C2" s="21" t="s">
        <v>1</v>
      </c>
      <c r="D2" s="21" t="s">
        <v>4</v>
      </c>
    </row>
    <row r="3" spans="2:4">
      <c r="B3" s="20">
        <v>0.2753623</v>
      </c>
      <c r="C3" s="20">
        <v>0.23214290000000001</v>
      </c>
      <c r="D3" s="20">
        <v>0.46666669999999999</v>
      </c>
    </row>
    <row r="4" spans="2:4">
      <c r="B4" s="20">
        <v>0.25531910000000002</v>
      </c>
      <c r="C4" s="20">
        <v>0.20967740000000001</v>
      </c>
      <c r="D4" s="20">
        <v>0.63265309999999997</v>
      </c>
    </row>
    <row r="5" spans="2:4">
      <c r="B5" s="20">
        <v>0.29729729999999999</v>
      </c>
      <c r="C5" s="20">
        <v>0.36363640000000003</v>
      </c>
      <c r="D5" s="20">
        <v>0.22058820000000001</v>
      </c>
    </row>
    <row r="6" spans="2:4">
      <c r="B6" s="20">
        <v>0.3125</v>
      </c>
      <c r="C6" s="20">
        <v>0.26923079999999999</v>
      </c>
      <c r="D6" s="20">
        <v>0.39285710000000001</v>
      </c>
    </row>
    <row r="7" spans="2:4">
      <c r="B7" s="20">
        <v>0.35294120000000001</v>
      </c>
      <c r="C7" s="20">
        <v>0.31666670000000002</v>
      </c>
      <c r="D7" s="20">
        <v>0.27272730000000001</v>
      </c>
    </row>
    <row r="8" spans="2:4">
      <c r="B8" s="20">
        <v>0.18</v>
      </c>
      <c r="C8" s="20">
        <v>0.2419355</v>
      </c>
      <c r="D8" s="20">
        <v>0.4375</v>
      </c>
    </row>
    <row r="9" spans="2:4">
      <c r="B9" s="20">
        <v>0.1954023</v>
      </c>
      <c r="C9" s="20" t="s">
        <v>11</v>
      </c>
      <c r="D9" s="20" t="s">
        <v>12</v>
      </c>
    </row>
    <row r="10" spans="2:4">
      <c r="B10" s="20">
        <v>0.28000000000000003</v>
      </c>
      <c r="C10" s="20">
        <v>0.3207547</v>
      </c>
      <c r="D10" s="20">
        <v>0.3944954</v>
      </c>
    </row>
    <row r="11" spans="2:4">
      <c r="B11" s="20">
        <v>0.30927830000000001</v>
      </c>
      <c r="C11" s="20">
        <v>0.17073169999999999</v>
      </c>
      <c r="D11" s="20">
        <v>0.2465753</v>
      </c>
    </row>
    <row r="12" spans="2:4">
      <c r="B12" s="20">
        <v>0.29787229999999998</v>
      </c>
      <c r="C12" s="20">
        <v>0.18181820000000001</v>
      </c>
      <c r="D12" s="20">
        <v>0.22988510000000001</v>
      </c>
    </row>
    <row r="13" spans="2:4">
      <c r="B13" s="20">
        <v>0.2843137</v>
      </c>
      <c r="C13" s="20">
        <v>0.17647060000000001</v>
      </c>
      <c r="D13" s="20">
        <v>0.52307700000000001</v>
      </c>
    </row>
    <row r="14" spans="2:4">
      <c r="B14" s="20">
        <v>0.2835821</v>
      </c>
      <c r="C14" s="20">
        <v>0.1147541</v>
      </c>
      <c r="D14" s="20">
        <v>0.30666670000000001</v>
      </c>
    </row>
    <row r="15" spans="2:4">
      <c r="B15" s="20">
        <v>0.1825397</v>
      </c>
      <c r="C15" s="20">
        <v>0.25</v>
      </c>
      <c r="D15" s="20">
        <v>0.43589739999999999</v>
      </c>
    </row>
    <row r="16" spans="2:4">
      <c r="B16" s="20">
        <v>0.2359551</v>
      </c>
      <c r="C16" s="20" t="s">
        <v>13</v>
      </c>
      <c r="D16" s="20">
        <v>0.359375</v>
      </c>
    </row>
    <row r="17" spans="2:4">
      <c r="B17" s="20">
        <v>0.368421</v>
      </c>
      <c r="C17" s="20">
        <v>0.19047620000000001</v>
      </c>
      <c r="D17" s="20">
        <v>0.54216869999999995</v>
      </c>
    </row>
    <row r="18" spans="2:4">
      <c r="B18" s="20">
        <v>0.26250000000000001</v>
      </c>
      <c r="C18" s="20">
        <v>0.29487180000000002</v>
      </c>
      <c r="D18" s="20">
        <v>0.43209880000000001</v>
      </c>
    </row>
    <row r="19" spans="2:4">
      <c r="B19" s="20">
        <v>0.1710526</v>
      </c>
      <c r="C19" s="20">
        <v>0.20338980000000001</v>
      </c>
      <c r="D19" s="20">
        <v>0.25842700000000002</v>
      </c>
    </row>
    <row r="20" spans="2:4">
      <c r="B20" s="20">
        <v>0.1976744</v>
      </c>
      <c r="C20" s="20">
        <v>0.19480520000000001</v>
      </c>
      <c r="D20" s="20">
        <v>0.3333333</v>
      </c>
    </row>
    <row r="21" spans="2:4">
      <c r="B21" s="20">
        <v>0.30864200000000003</v>
      </c>
      <c r="C21" s="20">
        <v>0.137931</v>
      </c>
      <c r="D21" s="20">
        <v>0.368421</v>
      </c>
    </row>
    <row r="22" spans="2:4">
      <c r="B22" s="20">
        <v>0.28787879999999999</v>
      </c>
      <c r="C22" s="20">
        <v>0.22988510000000001</v>
      </c>
      <c r="D22" s="20">
        <v>0.48749999999999999</v>
      </c>
    </row>
    <row r="23" spans="2:4">
      <c r="B23" s="20">
        <v>0.27941179999999999</v>
      </c>
      <c r="C23" s="20">
        <v>0.2266667</v>
      </c>
      <c r="D23" s="20">
        <v>0.48888890000000002</v>
      </c>
    </row>
    <row r="24" spans="2:4">
      <c r="B24" s="20">
        <v>0.26785710000000001</v>
      </c>
      <c r="C24" s="20">
        <v>0.24444440000000001</v>
      </c>
      <c r="D24" s="20">
        <v>0.34259260000000002</v>
      </c>
    </row>
    <row r="25" spans="2:4">
      <c r="B25" s="20">
        <v>0.25</v>
      </c>
      <c r="C25" s="20">
        <v>0.52</v>
      </c>
      <c r="D25" s="20">
        <v>0.2368421</v>
      </c>
    </row>
    <row r="26" spans="2:4">
      <c r="B26" s="20">
        <v>0.2112676</v>
      </c>
      <c r="C26" s="20">
        <v>0.36734689999999998</v>
      </c>
      <c r="D26" s="20">
        <v>0.30275229999999997</v>
      </c>
    </row>
    <row r="27" spans="2:4">
      <c r="B27" s="20">
        <v>0.30882349999999997</v>
      </c>
      <c r="C27" s="20">
        <v>0.2</v>
      </c>
      <c r="D27" s="20">
        <v>0.35344829999999999</v>
      </c>
    </row>
    <row r="28" spans="2:4">
      <c r="B28" s="20">
        <v>0.28571429999999998</v>
      </c>
      <c r="C28" s="20">
        <v>0.12820509999999999</v>
      </c>
      <c r="D28" s="20">
        <v>0.45370369999999999</v>
      </c>
    </row>
    <row r="29" spans="2:4">
      <c r="B29" s="20">
        <v>0.2300885</v>
      </c>
      <c r="C29" s="20">
        <v>0.38095240000000002</v>
      </c>
      <c r="D29" s="20">
        <v>0.22131149999999999</v>
      </c>
    </row>
    <row r="30" spans="2:4">
      <c r="B30" s="20">
        <v>0.29411769999999998</v>
      </c>
      <c r="C30" s="20">
        <v>0.35593219999999998</v>
      </c>
      <c r="D30" s="20">
        <v>0.34821429999999998</v>
      </c>
    </row>
    <row r="31" spans="2:4">
      <c r="B31" s="20">
        <v>0.2622951</v>
      </c>
      <c r="C31" s="20">
        <v>0.3207547</v>
      </c>
      <c r="D31" s="20">
        <v>0.43396230000000002</v>
      </c>
    </row>
    <row r="32" spans="2:4">
      <c r="B32" s="20">
        <v>0.131579</v>
      </c>
      <c r="C32" s="20">
        <v>0.22388060000000001</v>
      </c>
      <c r="D32" s="20">
        <v>0.4</v>
      </c>
    </row>
    <row r="33" spans="2:4">
      <c r="B33" s="20">
        <v>0.34782610000000003</v>
      </c>
      <c r="C33" s="20">
        <v>0.34</v>
      </c>
      <c r="D33" s="20">
        <v>0.4</v>
      </c>
    </row>
    <row r="34" spans="2:4">
      <c r="B34" s="20">
        <v>0.12987009999999999</v>
      </c>
      <c r="C34" s="20">
        <v>0.3846154</v>
      </c>
      <c r="D34" s="20">
        <v>0.42391299999999998</v>
      </c>
    </row>
    <row r="35" spans="2:4">
      <c r="B35" s="20">
        <v>0.29487180000000002</v>
      </c>
      <c r="C35" s="20">
        <v>0.27777780000000002</v>
      </c>
      <c r="D35" s="20">
        <v>0.40776699999999999</v>
      </c>
    </row>
    <row r="36" spans="2:4">
      <c r="B36" s="20">
        <v>0.31884059999999997</v>
      </c>
      <c r="C36" s="20">
        <v>0.34375</v>
      </c>
      <c r="D36" s="20">
        <v>0.3783784</v>
      </c>
    </row>
    <row r="37" spans="2:4">
      <c r="B37" s="20">
        <v>0.2839506</v>
      </c>
      <c r="C37" s="20">
        <v>0.3541667</v>
      </c>
      <c r="D37" s="20">
        <v>0.3026316</v>
      </c>
    </row>
    <row r="38" spans="2:4">
      <c r="B38" s="20">
        <v>0.28125</v>
      </c>
      <c r="C38" s="20">
        <v>0.4626866</v>
      </c>
      <c r="D38" s="20">
        <v>0.40860210000000002</v>
      </c>
    </row>
    <row r="39" spans="2:4">
      <c r="B39" s="20">
        <v>0.26666669999999998</v>
      </c>
      <c r="C39" s="20">
        <v>0.40476190000000001</v>
      </c>
      <c r="D39" s="20">
        <v>0.32500000000000001</v>
      </c>
    </row>
    <row r="40" spans="2:4">
      <c r="B40" s="20">
        <v>0.35593219999999998</v>
      </c>
      <c r="C40" s="20">
        <v>0.42222219999999999</v>
      </c>
      <c r="D40" s="20">
        <v>0.38043480000000002</v>
      </c>
    </row>
    <row r="41" spans="2:4">
      <c r="B41" s="20">
        <v>0.40322580000000002</v>
      </c>
      <c r="C41" s="20">
        <v>0.27450980000000003</v>
      </c>
      <c r="D41" s="20">
        <v>0.641791</v>
      </c>
    </row>
    <row r="42" spans="2:4">
      <c r="B42" s="20" t="s">
        <v>14</v>
      </c>
      <c r="C42" s="20">
        <v>0.38888889999999998</v>
      </c>
      <c r="D42" s="20">
        <v>0.25</v>
      </c>
    </row>
    <row r="43" spans="2:4">
      <c r="B43" s="20">
        <v>0.38571430000000001</v>
      </c>
      <c r="C43" s="20">
        <v>0.1086956</v>
      </c>
      <c r="D43" s="20">
        <v>0.52173910000000001</v>
      </c>
    </row>
    <row r="44" spans="2:4">
      <c r="B44" s="20">
        <v>0.4</v>
      </c>
      <c r="C44" s="20">
        <v>0.51785709999999996</v>
      </c>
      <c r="D44" s="20">
        <v>0.52112670000000005</v>
      </c>
    </row>
    <row r="45" spans="2:4">
      <c r="B45" s="20">
        <v>0.63043479999999996</v>
      </c>
      <c r="C45" s="20">
        <v>0.39130429999999999</v>
      </c>
      <c r="D45" s="20">
        <v>0.51249999999999996</v>
      </c>
    </row>
    <row r="46" spans="2:4">
      <c r="B46" s="20">
        <v>0.16216220000000001</v>
      </c>
      <c r="C46" s="20">
        <v>0.45161289999999998</v>
      </c>
      <c r="D46" s="20">
        <v>0.2894737</v>
      </c>
    </row>
    <row r="47" spans="2:4">
      <c r="B47" s="20">
        <v>0.6</v>
      </c>
      <c r="C47" s="20">
        <v>0.3823529</v>
      </c>
      <c r="D47" s="20">
        <v>0.46250000000000002</v>
      </c>
    </row>
    <row r="48" spans="2:4">
      <c r="B48" s="20">
        <v>0.2916667</v>
      </c>
      <c r="C48" s="20">
        <v>0.4210526</v>
      </c>
      <c r="D48" s="20">
        <v>0.47872340000000002</v>
      </c>
    </row>
    <row r="49" spans="1:4">
      <c r="B49" s="20">
        <v>0.2763158</v>
      </c>
      <c r="C49" s="20">
        <v>0.29508200000000001</v>
      </c>
      <c r="D49" s="20" t="s">
        <v>15</v>
      </c>
    </row>
    <row r="50" spans="1:4">
      <c r="B50" s="20">
        <v>0.34285719999999997</v>
      </c>
      <c r="C50" s="20">
        <v>0.27027030000000002</v>
      </c>
      <c r="D50" s="20">
        <v>0.46774189999999999</v>
      </c>
    </row>
    <row r="51" spans="1:4">
      <c r="B51" s="20">
        <v>0.20895520000000001</v>
      </c>
      <c r="C51" s="20">
        <v>0.27692309999999998</v>
      </c>
      <c r="D51" s="20">
        <v>0.47272730000000002</v>
      </c>
    </row>
    <row r="52" spans="1:4">
      <c r="B52" s="20">
        <v>8.9552240000000005E-2</v>
      </c>
      <c r="C52" s="20">
        <v>0.4</v>
      </c>
      <c r="D52" s="20">
        <v>0.40229880000000001</v>
      </c>
    </row>
    <row r="53" spans="1:4">
      <c r="B53" s="20">
        <v>0.13513510000000001</v>
      </c>
      <c r="C53" s="20">
        <v>0.38709680000000002</v>
      </c>
      <c r="D53" s="20">
        <v>0.4</v>
      </c>
    </row>
    <row r="54" spans="1:4">
      <c r="B54" s="20">
        <v>0.21311479999999999</v>
      </c>
      <c r="C54" s="20">
        <v>0.21875</v>
      </c>
      <c r="D54" s="20">
        <v>0.34246579999999999</v>
      </c>
    </row>
    <row r="55" spans="1:4">
      <c r="B55" s="20">
        <v>0.18518519999999999</v>
      </c>
      <c r="C55" s="20">
        <v>0.23333329999999999</v>
      </c>
      <c r="D55" s="20">
        <v>0.4578313</v>
      </c>
    </row>
    <row r="56" spans="1:4">
      <c r="B56" s="20">
        <v>0.1666667</v>
      </c>
      <c r="C56" s="20">
        <v>0.25454549999999998</v>
      </c>
      <c r="D56" s="20">
        <v>0.52542370000000005</v>
      </c>
    </row>
    <row r="57" spans="1:4">
      <c r="B57" s="20">
        <v>0.21739130000000001</v>
      </c>
      <c r="C57" s="20"/>
      <c r="D57" s="20">
        <v>0.32</v>
      </c>
    </row>
    <row r="58" spans="1:4">
      <c r="A58" t="s">
        <v>10</v>
      </c>
      <c r="B58" s="20"/>
      <c r="C58" s="20"/>
      <c r="D58" s="20">
        <v>0.37383179999999999</v>
      </c>
    </row>
    <row r="59" spans="1:4" ht="15">
      <c r="A59" s="15" t="s">
        <v>16</v>
      </c>
      <c r="B59" s="19">
        <f>AVERAGE(B3:B58)</f>
        <v>0.27494948592592583</v>
      </c>
      <c r="C59" s="19">
        <f>AVERAGE(C3:C58)</f>
        <v>0.29480032307692317</v>
      </c>
      <c r="D59" s="19">
        <f>AVERAGE(D3:D58)</f>
        <v>0.39610241666666657</v>
      </c>
    </row>
    <row r="60" spans="1:4">
      <c r="A60" s="15" t="s">
        <v>17</v>
      </c>
      <c r="B60">
        <f>COUNT(B3:B58)</f>
        <v>54</v>
      </c>
      <c r="C60">
        <f>COUNT(C3:C58)</f>
        <v>52</v>
      </c>
      <c r="D60">
        <f>COUNT(D3:D58)</f>
        <v>54</v>
      </c>
    </row>
    <row r="61" spans="1:4" ht="26">
      <c r="B61" s="16" t="s">
        <v>20</v>
      </c>
      <c r="C61" s="16" t="s">
        <v>21</v>
      </c>
      <c r="D61" s="16" t="s">
        <v>22</v>
      </c>
    </row>
    <row r="62" spans="1:4" ht="15">
      <c r="A62" s="17" t="s">
        <v>18</v>
      </c>
      <c r="B62" s="22">
        <f>(C59-B59)/B59</f>
        <v>7.2198124263252311E-2</v>
      </c>
      <c r="C62" s="22">
        <f>(D59-B59)/B59</f>
        <v>0.44063705132142189</v>
      </c>
      <c r="D62" s="22">
        <f>(D59-C59)/C59</f>
        <v>0.34362952025432597</v>
      </c>
    </row>
    <row r="63" spans="1:4" ht="15">
      <c r="A63" s="18" t="s">
        <v>19</v>
      </c>
      <c r="B63" s="23">
        <v>0.30830000000000002</v>
      </c>
      <c r="C63" s="23" t="s">
        <v>3</v>
      </c>
      <c r="D63" s="23" t="s">
        <v>3</v>
      </c>
    </row>
  </sheetData>
  <mergeCells count="1">
    <mergeCell ref="B1:D1"/>
  </mergeCells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</vt:lpstr>
      <vt:lpstr>K leading region</vt:lpstr>
      <vt:lpstr>K trailing region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2015-08-12T13:51:53Z</dcterms:created>
  <dcterms:modified xsi:type="dcterms:W3CDTF">2015-08-14T17:31:00Z</dcterms:modified>
</cp:coreProperties>
</file>