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24"/>
  <workbookPr showInkAnnotation="0" autoCompressPictures="0"/>
  <bookViews>
    <workbookView xWindow="30600" yWindow="4600" windowWidth="43720" windowHeight="1858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3" i="1" l="1"/>
  <c r="D21" i="1"/>
  <c r="I21" i="1"/>
  <c r="N21" i="1"/>
  <c r="S21" i="1"/>
  <c r="X21" i="1"/>
  <c r="AC21" i="1"/>
  <c r="E21" i="1"/>
  <c r="J21" i="1"/>
  <c r="O21" i="1"/>
  <c r="T21" i="1"/>
  <c r="Y21" i="1"/>
  <c r="AD21" i="1"/>
  <c r="E23" i="1"/>
  <c r="F21" i="1"/>
  <c r="K21" i="1"/>
  <c r="P21" i="1"/>
  <c r="U21" i="1"/>
  <c r="Z21" i="1"/>
  <c r="AE21" i="1"/>
  <c r="B21" i="1"/>
  <c r="G21" i="1"/>
  <c r="L21" i="1"/>
  <c r="Q21" i="1"/>
  <c r="V21" i="1"/>
  <c r="AA21" i="1"/>
  <c r="D23" i="1"/>
  <c r="C23" i="1"/>
  <c r="B23" i="1"/>
  <c r="C20" i="1"/>
  <c r="H20" i="1"/>
  <c r="M20" i="1"/>
  <c r="R20" i="1"/>
  <c r="W20" i="1"/>
  <c r="AB20" i="1"/>
  <c r="B20" i="1"/>
  <c r="G20" i="1"/>
  <c r="L20" i="1"/>
  <c r="Q20" i="1"/>
  <c r="V20" i="1"/>
  <c r="AA20" i="1"/>
  <c r="Z20" i="1"/>
  <c r="F20" i="1"/>
  <c r="K20" i="1"/>
  <c r="P20" i="1"/>
  <c r="U20" i="1"/>
  <c r="AE20" i="1"/>
  <c r="E20" i="1"/>
  <c r="J20" i="1"/>
  <c r="O20" i="1"/>
  <c r="T20" i="1"/>
  <c r="Y20" i="1"/>
  <c r="AD20" i="1"/>
  <c r="D20" i="1"/>
  <c r="I20" i="1"/>
  <c r="N20" i="1"/>
  <c r="S20" i="1"/>
  <c r="X20" i="1"/>
  <c r="AC20" i="1"/>
  <c r="C21" i="1"/>
  <c r="H21" i="1"/>
  <c r="M21" i="1"/>
  <c r="R21" i="1"/>
  <c r="W21" i="1"/>
  <c r="AB21" i="1"/>
</calcChain>
</file>

<file path=xl/sharedStrings.xml><?xml version="1.0" encoding="utf-8"?>
<sst xmlns="http://schemas.openxmlformats.org/spreadsheetml/2006/main" count="46" uniqueCount="21">
  <si>
    <t>Total 5 experiments</t>
  </si>
  <si>
    <t>n</t>
  </si>
  <si>
    <t>average</t>
  </si>
  <si>
    <t>experiments n°1</t>
  </si>
  <si>
    <t>experiments n°2</t>
  </si>
  <si>
    <t>experiments n°3</t>
  </si>
  <si>
    <t>experiments n°4</t>
  </si>
  <si>
    <t>experiments n°5</t>
  </si>
  <si>
    <t>uninjected controls</t>
  </si>
  <si>
    <t>p53 Mo controls</t>
  </si>
  <si>
    <t>Amotl2aMo</t>
  </si>
  <si>
    <t>Amotl2aMo + Yap1Mo</t>
  </si>
  <si>
    <t>Yap1Mo</t>
  </si>
  <si>
    <t>Amotl2Mo vs ctrl</t>
  </si>
  <si>
    <t>Yap1 Mo vs ctrl</t>
  </si>
  <si>
    <t>Db Mo vs ctrl</t>
  </si>
  <si>
    <t>P values</t>
  </si>
  <si>
    <t>Differences</t>
  </si>
  <si>
    <t xml:space="preserve"> Amotl2aMo vs Db Mo </t>
  </si>
  <si>
    <t>Cell counts in Amotl2a;Yap1 Double morphants 30 hpf</t>
  </si>
  <si>
    <t xml:space="preserve"> Yap1Mo vs Db 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</si>
</sst>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00"/>
      <name val="Calibri"/>
      <scheme val="minor"/>
    </font>
    <font>
      <sz val="8"/>
      <name val="Verdana"/>
    </font>
    <font>
      <sz val="12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0" xfId="0" applyFont="1"/>
    <xf numFmtId="0" fontId="3" fillId="0" borderId="0" xfId="0" applyFont="1"/>
    <xf numFmtId="2" fontId="0" fillId="0" borderId="0" xfId="0" applyNumberFormat="1"/>
    <xf numFmtId="2" fontId="0" fillId="0" borderId="0" xfId="0" applyNumberFormat="1" applyAlignment="1">
      <alignment wrapText="1"/>
    </xf>
    <xf numFmtId="1" fontId="1" fillId="0" borderId="0" xfId="0" applyNumberFormat="1" applyFont="1"/>
    <xf numFmtId="0" fontId="3" fillId="0" borderId="0" xfId="0" applyFont="1" applyAlignment="1">
      <alignment wrapText="1"/>
    </xf>
    <xf numFmtId="0" fontId="6" fillId="0" borderId="0" xfId="0" applyFont="1" applyAlignment="1">
      <alignment wrapText="1"/>
    </xf>
    <xf numFmtId="1" fontId="0" fillId="0" borderId="0" xfId="0" applyNumberFormat="1" applyFont="1"/>
    <xf numFmtId="9" fontId="2" fillId="0" borderId="0" xfId="0" applyNumberFormat="1" applyFont="1"/>
    <xf numFmtId="9" fontId="8" fillId="0" borderId="0" xfId="0" applyNumberFormat="1" applyFont="1"/>
    <xf numFmtId="11" fontId="8" fillId="0" borderId="0" xfId="0" applyNumberFormat="1" applyFont="1"/>
    <xf numFmtId="164" fontId="8" fillId="0" borderId="0" xfId="0" applyNumberFormat="1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4"/>
  <sheetViews>
    <sheetView tabSelected="1" workbookViewId="0">
      <selection activeCell="F24" sqref="F24"/>
    </sheetView>
  </sheetViews>
  <sheetFormatPr baseColWidth="10" defaultRowHeight="15" x14ac:dyDescent="0"/>
  <cols>
    <col min="5" max="5" width="11.6640625" customWidth="1"/>
  </cols>
  <sheetData>
    <row r="1" spans="2:31">
      <c r="B1" s="16" t="s">
        <v>19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"/>
      <c r="W1" s="1"/>
      <c r="X1" s="1"/>
      <c r="Y1" s="1"/>
      <c r="Z1" s="1"/>
    </row>
    <row r="2" spans="2:31">
      <c r="B2" s="17" t="s">
        <v>3</v>
      </c>
      <c r="C2" s="17"/>
      <c r="D2" s="17"/>
      <c r="E2" s="17"/>
      <c r="F2" s="17"/>
      <c r="G2" s="17" t="s">
        <v>4</v>
      </c>
      <c r="H2" s="17"/>
      <c r="I2" s="17"/>
      <c r="J2" s="17"/>
      <c r="K2" s="17"/>
      <c r="L2" s="17" t="s">
        <v>5</v>
      </c>
      <c r="M2" s="17"/>
      <c r="N2" s="17"/>
      <c r="O2" s="17"/>
      <c r="P2" s="17"/>
      <c r="Q2" s="17" t="s">
        <v>6</v>
      </c>
      <c r="R2" s="17"/>
      <c r="S2" s="17"/>
      <c r="T2" s="17"/>
      <c r="U2" s="17"/>
      <c r="V2" s="17" t="s">
        <v>7</v>
      </c>
      <c r="W2" s="17"/>
      <c r="X2" s="17"/>
      <c r="Y2" s="17"/>
      <c r="Z2" s="17"/>
      <c r="AA2" s="15" t="s">
        <v>0</v>
      </c>
      <c r="AB2" s="15"/>
      <c r="AC2" s="15"/>
      <c r="AD2" s="15"/>
      <c r="AE2" s="15"/>
    </row>
    <row r="3" spans="2:31" ht="45">
      <c r="B3" s="2" t="s">
        <v>8</v>
      </c>
      <c r="C3" s="2" t="s">
        <v>9</v>
      </c>
      <c r="D3" s="2" t="s">
        <v>10</v>
      </c>
      <c r="E3" s="2" t="s">
        <v>11</v>
      </c>
      <c r="F3" s="2" t="s">
        <v>12</v>
      </c>
      <c r="G3" s="2" t="s">
        <v>8</v>
      </c>
      <c r="H3" s="2" t="s">
        <v>9</v>
      </c>
      <c r="I3" s="2" t="s">
        <v>10</v>
      </c>
      <c r="J3" s="2" t="s">
        <v>11</v>
      </c>
      <c r="K3" s="2" t="s">
        <v>12</v>
      </c>
      <c r="L3" s="8" t="s">
        <v>8</v>
      </c>
      <c r="M3" s="8" t="s">
        <v>9</v>
      </c>
      <c r="N3" s="8" t="s">
        <v>10</v>
      </c>
      <c r="O3" s="8" t="s">
        <v>11</v>
      </c>
      <c r="P3" s="8" t="s">
        <v>12</v>
      </c>
      <c r="Q3" s="8" t="s">
        <v>8</v>
      </c>
      <c r="R3" s="8" t="s">
        <v>9</v>
      </c>
      <c r="S3" s="8" t="s">
        <v>10</v>
      </c>
      <c r="T3" s="8" t="s">
        <v>11</v>
      </c>
      <c r="U3" s="8" t="s">
        <v>12</v>
      </c>
      <c r="V3" s="8" t="s">
        <v>8</v>
      </c>
      <c r="W3" s="8" t="s">
        <v>9</v>
      </c>
      <c r="X3" s="8" t="s">
        <v>10</v>
      </c>
      <c r="Y3" s="8" t="s">
        <v>11</v>
      </c>
      <c r="Z3" s="8" t="s">
        <v>12</v>
      </c>
      <c r="AA3" s="9" t="s">
        <v>8</v>
      </c>
      <c r="AB3" s="9" t="s">
        <v>9</v>
      </c>
      <c r="AC3" s="9" t="s">
        <v>10</v>
      </c>
      <c r="AD3" s="9" t="s">
        <v>11</v>
      </c>
      <c r="AE3" s="9" t="s">
        <v>12</v>
      </c>
    </row>
    <row r="4" spans="2:31">
      <c r="B4">
        <v>128</v>
      </c>
      <c r="C4">
        <v>145</v>
      </c>
      <c r="D4">
        <v>104</v>
      </c>
      <c r="E4">
        <v>136</v>
      </c>
      <c r="F4">
        <v>99</v>
      </c>
      <c r="G4">
        <v>114</v>
      </c>
      <c r="H4">
        <v>141</v>
      </c>
      <c r="I4">
        <v>173</v>
      </c>
      <c r="J4">
        <v>76</v>
      </c>
      <c r="K4">
        <v>61</v>
      </c>
      <c r="L4">
        <v>132</v>
      </c>
      <c r="M4">
        <v>116</v>
      </c>
      <c r="N4">
        <v>215</v>
      </c>
      <c r="O4">
        <v>141</v>
      </c>
      <c r="P4">
        <v>122</v>
      </c>
      <c r="Q4">
        <v>153</v>
      </c>
      <c r="R4">
        <v>125</v>
      </c>
      <c r="S4">
        <v>212</v>
      </c>
      <c r="T4">
        <v>132</v>
      </c>
      <c r="U4">
        <v>135</v>
      </c>
      <c r="V4">
        <v>141</v>
      </c>
      <c r="W4">
        <v>113</v>
      </c>
      <c r="X4">
        <v>139</v>
      </c>
      <c r="Y4">
        <v>124</v>
      </c>
      <c r="Z4">
        <v>62</v>
      </c>
    </row>
    <row r="5" spans="2:31">
      <c r="B5">
        <v>155</v>
      </c>
      <c r="C5">
        <v>135</v>
      </c>
      <c r="D5">
        <v>203</v>
      </c>
      <c r="E5">
        <v>157</v>
      </c>
      <c r="F5">
        <v>92</v>
      </c>
      <c r="G5">
        <v>118</v>
      </c>
      <c r="H5">
        <v>128</v>
      </c>
      <c r="I5">
        <v>178</v>
      </c>
      <c r="J5">
        <v>121</v>
      </c>
      <c r="K5">
        <v>72</v>
      </c>
      <c r="L5">
        <v>101</v>
      </c>
      <c r="M5">
        <v>161</v>
      </c>
      <c r="N5">
        <v>169</v>
      </c>
      <c r="O5">
        <v>163</v>
      </c>
      <c r="P5">
        <v>119</v>
      </c>
      <c r="Q5">
        <v>118</v>
      </c>
      <c r="R5">
        <v>135</v>
      </c>
      <c r="S5">
        <v>216</v>
      </c>
      <c r="T5">
        <v>133</v>
      </c>
      <c r="U5">
        <v>126</v>
      </c>
      <c r="V5">
        <v>113</v>
      </c>
      <c r="W5">
        <v>94</v>
      </c>
      <c r="X5">
        <v>153</v>
      </c>
      <c r="Y5">
        <v>116</v>
      </c>
      <c r="Z5">
        <v>64</v>
      </c>
    </row>
    <row r="6" spans="2:31">
      <c r="B6">
        <v>116</v>
      </c>
      <c r="C6">
        <v>148</v>
      </c>
      <c r="D6">
        <v>123</v>
      </c>
      <c r="E6">
        <v>117</v>
      </c>
      <c r="F6">
        <v>155</v>
      </c>
      <c r="G6">
        <v>104</v>
      </c>
      <c r="H6">
        <v>122</v>
      </c>
      <c r="I6">
        <v>171</v>
      </c>
      <c r="J6">
        <v>100</v>
      </c>
      <c r="K6">
        <v>49</v>
      </c>
      <c r="L6">
        <v>135</v>
      </c>
      <c r="M6">
        <v>115</v>
      </c>
      <c r="N6">
        <v>276</v>
      </c>
      <c r="O6">
        <v>161</v>
      </c>
      <c r="P6">
        <v>141</v>
      </c>
      <c r="Q6">
        <v>155</v>
      </c>
      <c r="R6">
        <v>124</v>
      </c>
      <c r="S6">
        <v>189</v>
      </c>
      <c r="T6">
        <v>171</v>
      </c>
      <c r="U6">
        <v>138</v>
      </c>
      <c r="V6">
        <v>75</v>
      </c>
      <c r="W6">
        <v>71</v>
      </c>
      <c r="X6">
        <v>120</v>
      </c>
      <c r="Y6">
        <v>123</v>
      </c>
      <c r="Z6">
        <v>63</v>
      </c>
    </row>
    <row r="7" spans="2:31">
      <c r="B7">
        <v>129</v>
      </c>
      <c r="C7">
        <v>134</v>
      </c>
      <c r="D7">
        <v>149</v>
      </c>
      <c r="E7">
        <v>138</v>
      </c>
      <c r="F7">
        <v>98</v>
      </c>
      <c r="G7">
        <v>114</v>
      </c>
      <c r="H7">
        <v>151</v>
      </c>
      <c r="I7">
        <v>202</v>
      </c>
      <c r="J7">
        <v>114</v>
      </c>
      <c r="K7">
        <v>77</v>
      </c>
      <c r="L7">
        <v>137</v>
      </c>
      <c r="M7">
        <v>137</v>
      </c>
      <c r="N7">
        <v>167</v>
      </c>
      <c r="O7">
        <v>145</v>
      </c>
      <c r="P7">
        <v>115</v>
      </c>
      <c r="Q7">
        <v>149</v>
      </c>
      <c r="R7">
        <v>134</v>
      </c>
      <c r="S7">
        <v>195</v>
      </c>
      <c r="T7">
        <v>155</v>
      </c>
      <c r="U7">
        <v>134</v>
      </c>
      <c r="V7">
        <v>135</v>
      </c>
      <c r="W7">
        <v>67</v>
      </c>
      <c r="X7">
        <v>176</v>
      </c>
      <c r="Y7">
        <v>118</v>
      </c>
      <c r="Z7">
        <v>66</v>
      </c>
    </row>
    <row r="8" spans="2:31">
      <c r="B8">
        <v>123</v>
      </c>
      <c r="C8">
        <v>147</v>
      </c>
      <c r="D8">
        <v>191</v>
      </c>
      <c r="E8">
        <v>118</v>
      </c>
      <c r="F8">
        <v>73</v>
      </c>
      <c r="G8">
        <v>100</v>
      </c>
      <c r="H8">
        <v>140</v>
      </c>
      <c r="I8">
        <v>155</v>
      </c>
      <c r="J8">
        <v>163</v>
      </c>
      <c r="K8">
        <v>60</v>
      </c>
      <c r="L8">
        <v>144</v>
      </c>
      <c r="M8">
        <v>127</v>
      </c>
      <c r="N8">
        <v>236</v>
      </c>
      <c r="O8">
        <v>131</v>
      </c>
      <c r="P8">
        <v>99</v>
      </c>
      <c r="Q8">
        <v>119</v>
      </c>
      <c r="R8">
        <v>140</v>
      </c>
      <c r="S8">
        <v>179</v>
      </c>
      <c r="T8">
        <v>109</v>
      </c>
      <c r="U8">
        <v>145</v>
      </c>
      <c r="V8">
        <v>103</v>
      </c>
      <c r="X8">
        <v>176</v>
      </c>
      <c r="Y8">
        <v>132</v>
      </c>
    </row>
    <row r="9" spans="2:31">
      <c r="B9">
        <v>125</v>
      </c>
      <c r="C9">
        <v>134</v>
      </c>
      <c r="D9">
        <v>157</v>
      </c>
      <c r="E9">
        <v>135</v>
      </c>
      <c r="F9">
        <v>91</v>
      </c>
      <c r="G9">
        <v>97</v>
      </c>
      <c r="H9">
        <v>112</v>
      </c>
      <c r="I9">
        <v>170</v>
      </c>
      <c r="J9">
        <v>96</v>
      </c>
      <c r="K9">
        <v>69</v>
      </c>
      <c r="L9">
        <v>124</v>
      </c>
      <c r="M9">
        <v>150</v>
      </c>
      <c r="N9">
        <v>173</v>
      </c>
      <c r="O9">
        <v>171</v>
      </c>
      <c r="P9">
        <v>111</v>
      </c>
      <c r="Q9">
        <v>140</v>
      </c>
      <c r="R9">
        <v>130</v>
      </c>
      <c r="S9">
        <v>210</v>
      </c>
      <c r="T9">
        <v>119</v>
      </c>
      <c r="U9">
        <v>117</v>
      </c>
      <c r="V9">
        <v>139</v>
      </c>
      <c r="X9">
        <v>157</v>
      </c>
      <c r="Y9">
        <v>131</v>
      </c>
    </row>
    <row r="10" spans="2:31">
      <c r="B10">
        <v>126</v>
      </c>
      <c r="C10">
        <v>111</v>
      </c>
      <c r="E10">
        <v>169</v>
      </c>
      <c r="F10">
        <v>144</v>
      </c>
      <c r="G10">
        <v>91</v>
      </c>
      <c r="H10">
        <v>120</v>
      </c>
      <c r="I10">
        <v>203</v>
      </c>
      <c r="J10">
        <v>135</v>
      </c>
      <c r="K10">
        <v>72</v>
      </c>
      <c r="L10">
        <v>143</v>
      </c>
      <c r="M10">
        <v>184</v>
      </c>
      <c r="N10">
        <v>176</v>
      </c>
      <c r="O10">
        <v>139</v>
      </c>
      <c r="P10">
        <v>153</v>
      </c>
      <c r="Q10">
        <v>128</v>
      </c>
      <c r="R10">
        <v>201</v>
      </c>
      <c r="S10">
        <v>172</v>
      </c>
      <c r="T10">
        <v>133</v>
      </c>
      <c r="U10">
        <v>132</v>
      </c>
      <c r="V10">
        <v>105</v>
      </c>
      <c r="X10">
        <v>149</v>
      </c>
      <c r="Y10">
        <v>111</v>
      </c>
    </row>
    <row r="11" spans="2:31">
      <c r="G11">
        <v>124</v>
      </c>
      <c r="H11">
        <v>110</v>
      </c>
      <c r="I11">
        <v>180</v>
      </c>
      <c r="J11">
        <v>83</v>
      </c>
      <c r="K11">
        <v>68</v>
      </c>
      <c r="L11">
        <v>121</v>
      </c>
      <c r="M11">
        <v>188</v>
      </c>
      <c r="N11">
        <v>199</v>
      </c>
      <c r="O11">
        <v>150</v>
      </c>
      <c r="P11">
        <v>131</v>
      </c>
      <c r="Q11">
        <v>127</v>
      </c>
      <c r="R11">
        <v>132</v>
      </c>
      <c r="S11">
        <v>186</v>
      </c>
      <c r="T11">
        <v>138</v>
      </c>
      <c r="U11">
        <v>144</v>
      </c>
      <c r="V11">
        <v>142</v>
      </c>
      <c r="X11">
        <v>199</v>
      </c>
      <c r="Y11">
        <v>105</v>
      </c>
    </row>
    <row r="12" spans="2:31">
      <c r="G12">
        <v>109</v>
      </c>
      <c r="H12">
        <v>119</v>
      </c>
      <c r="I12">
        <v>196</v>
      </c>
      <c r="J12">
        <v>80</v>
      </c>
      <c r="K12">
        <v>70</v>
      </c>
      <c r="L12">
        <v>109</v>
      </c>
      <c r="M12">
        <v>181</v>
      </c>
      <c r="N12">
        <v>170</v>
      </c>
      <c r="O12">
        <v>144</v>
      </c>
      <c r="P12">
        <v>114</v>
      </c>
      <c r="Q12">
        <v>174</v>
      </c>
      <c r="R12">
        <v>120</v>
      </c>
      <c r="S12">
        <v>205</v>
      </c>
      <c r="T12">
        <v>128</v>
      </c>
      <c r="U12">
        <v>126</v>
      </c>
      <c r="V12">
        <v>93</v>
      </c>
      <c r="X12">
        <v>125</v>
      </c>
      <c r="Y12">
        <v>128</v>
      </c>
    </row>
    <row r="13" spans="2:31">
      <c r="G13">
        <v>88</v>
      </c>
      <c r="H13">
        <v>148</v>
      </c>
      <c r="I13">
        <v>182</v>
      </c>
      <c r="J13">
        <v>78</v>
      </c>
      <c r="K13">
        <v>64</v>
      </c>
      <c r="M13">
        <v>159</v>
      </c>
      <c r="N13">
        <v>217</v>
      </c>
      <c r="O13">
        <v>147</v>
      </c>
      <c r="P13">
        <v>113</v>
      </c>
      <c r="Q13">
        <v>129</v>
      </c>
      <c r="R13">
        <v>128</v>
      </c>
      <c r="S13">
        <v>206</v>
      </c>
      <c r="T13">
        <v>147</v>
      </c>
      <c r="U13">
        <v>123</v>
      </c>
      <c r="V13">
        <v>120</v>
      </c>
      <c r="X13">
        <v>165</v>
      </c>
      <c r="Y13">
        <v>135</v>
      </c>
    </row>
    <row r="14" spans="2:31">
      <c r="G14">
        <v>107</v>
      </c>
      <c r="H14">
        <v>127</v>
      </c>
      <c r="I14">
        <v>158</v>
      </c>
      <c r="J14">
        <v>116</v>
      </c>
      <c r="K14">
        <v>73</v>
      </c>
      <c r="Q14">
        <v>146</v>
      </c>
      <c r="R14">
        <v>119</v>
      </c>
      <c r="S14">
        <v>202</v>
      </c>
      <c r="T14">
        <v>155</v>
      </c>
      <c r="U14">
        <v>133</v>
      </c>
      <c r="V14">
        <v>106</v>
      </c>
      <c r="X14">
        <v>128</v>
      </c>
      <c r="Y14">
        <v>111</v>
      </c>
    </row>
    <row r="15" spans="2:31">
      <c r="G15">
        <v>110</v>
      </c>
      <c r="H15">
        <v>143</v>
      </c>
      <c r="I15">
        <v>151</v>
      </c>
      <c r="J15">
        <v>98</v>
      </c>
      <c r="K15">
        <v>65</v>
      </c>
      <c r="Q15">
        <v>105</v>
      </c>
      <c r="R15">
        <v>137</v>
      </c>
      <c r="S15">
        <v>165</v>
      </c>
      <c r="T15">
        <v>121</v>
      </c>
      <c r="U15">
        <v>139</v>
      </c>
      <c r="V15">
        <v>131</v>
      </c>
      <c r="X15">
        <v>149</v>
      </c>
      <c r="Y15">
        <v>109</v>
      </c>
    </row>
    <row r="16" spans="2:31">
      <c r="G16">
        <v>121</v>
      </c>
      <c r="H16">
        <v>138</v>
      </c>
      <c r="I16" s="4"/>
      <c r="J16">
        <v>150</v>
      </c>
      <c r="K16">
        <v>80</v>
      </c>
      <c r="Q16">
        <v>131</v>
      </c>
      <c r="R16">
        <v>152</v>
      </c>
      <c r="S16">
        <v>174</v>
      </c>
      <c r="T16">
        <v>149</v>
      </c>
      <c r="U16">
        <v>170</v>
      </c>
      <c r="V16">
        <v>119</v>
      </c>
      <c r="X16">
        <v>154</v>
      </c>
      <c r="Y16">
        <v>115</v>
      </c>
    </row>
    <row r="17" spans="1:36">
      <c r="G17">
        <v>104</v>
      </c>
      <c r="H17">
        <v>124</v>
      </c>
      <c r="I17" s="4"/>
      <c r="J17">
        <v>108</v>
      </c>
      <c r="K17">
        <v>76</v>
      </c>
      <c r="Q17">
        <v>153</v>
      </c>
      <c r="R17">
        <v>120</v>
      </c>
      <c r="S17">
        <v>200</v>
      </c>
      <c r="T17">
        <v>110</v>
      </c>
      <c r="U17">
        <v>107</v>
      </c>
      <c r="V17">
        <v>137</v>
      </c>
      <c r="X17">
        <v>155</v>
      </c>
      <c r="Y17">
        <v>156</v>
      </c>
    </row>
    <row r="18" spans="1:36">
      <c r="G18" s="4"/>
      <c r="H18">
        <v>119</v>
      </c>
      <c r="I18" s="4"/>
      <c r="J18">
        <v>111</v>
      </c>
      <c r="K18" s="4"/>
      <c r="Q18">
        <v>116</v>
      </c>
      <c r="U18">
        <v>149</v>
      </c>
      <c r="X18">
        <v>145</v>
      </c>
      <c r="Y18">
        <v>107</v>
      </c>
    </row>
    <row r="20" spans="1:36">
      <c r="A20" s="3" t="s">
        <v>1</v>
      </c>
      <c r="B20">
        <f t="shared" ref="B20:Z20" si="0">COUNT(B4:B19)</f>
        <v>7</v>
      </c>
      <c r="C20">
        <f t="shared" si="0"/>
        <v>7</v>
      </c>
      <c r="D20">
        <f t="shared" si="0"/>
        <v>6</v>
      </c>
      <c r="E20">
        <f t="shared" si="0"/>
        <v>7</v>
      </c>
      <c r="F20">
        <f t="shared" si="0"/>
        <v>7</v>
      </c>
      <c r="G20">
        <f t="shared" si="0"/>
        <v>14</v>
      </c>
      <c r="H20">
        <f t="shared" si="0"/>
        <v>15</v>
      </c>
      <c r="I20">
        <f t="shared" si="0"/>
        <v>12</v>
      </c>
      <c r="J20">
        <f t="shared" si="0"/>
        <v>15</v>
      </c>
      <c r="K20">
        <f t="shared" si="0"/>
        <v>14</v>
      </c>
      <c r="L20">
        <f t="shared" si="0"/>
        <v>9</v>
      </c>
      <c r="M20">
        <f t="shared" si="0"/>
        <v>10</v>
      </c>
      <c r="N20">
        <f t="shared" si="0"/>
        <v>10</v>
      </c>
      <c r="O20">
        <f t="shared" si="0"/>
        <v>10</v>
      </c>
      <c r="P20">
        <f t="shared" si="0"/>
        <v>10</v>
      </c>
      <c r="Q20">
        <f t="shared" si="0"/>
        <v>15</v>
      </c>
      <c r="R20">
        <f t="shared" si="0"/>
        <v>14</v>
      </c>
      <c r="S20">
        <f t="shared" si="0"/>
        <v>14</v>
      </c>
      <c r="T20">
        <f t="shared" si="0"/>
        <v>14</v>
      </c>
      <c r="U20">
        <f t="shared" si="0"/>
        <v>15</v>
      </c>
      <c r="V20">
        <f t="shared" si="0"/>
        <v>14</v>
      </c>
      <c r="W20">
        <f t="shared" si="0"/>
        <v>4</v>
      </c>
      <c r="X20">
        <f t="shared" si="0"/>
        <v>15</v>
      </c>
      <c r="Y20">
        <f t="shared" si="0"/>
        <v>15</v>
      </c>
      <c r="Z20">
        <f t="shared" si="0"/>
        <v>4</v>
      </c>
      <c r="AA20" s="10">
        <f>B20+G20+L20+Q20+V20</f>
        <v>59</v>
      </c>
      <c r="AB20" s="10">
        <f>C20+H20+M20+R20+W20</f>
        <v>50</v>
      </c>
      <c r="AC20" s="10">
        <f>D20+I20+N20+S20+X20</f>
        <v>57</v>
      </c>
      <c r="AD20" s="10">
        <f>E20+J20+O20+T20+Y20</f>
        <v>61</v>
      </c>
      <c r="AE20" s="10">
        <f>F20+K20+P20+U20+Z20</f>
        <v>50</v>
      </c>
    </row>
    <row r="21" spans="1:36">
      <c r="A21" s="3" t="s">
        <v>2</v>
      </c>
      <c r="B21" s="5">
        <f t="shared" ref="B21:Z21" si="1">AVERAGE(B4:B19)</f>
        <v>128.85714285714286</v>
      </c>
      <c r="C21" s="5">
        <f t="shared" si="1"/>
        <v>136.28571428571428</v>
      </c>
      <c r="D21" s="5">
        <f t="shared" si="1"/>
        <v>154.5</v>
      </c>
      <c r="E21" s="5">
        <f t="shared" si="1"/>
        <v>138.57142857142858</v>
      </c>
      <c r="F21" s="5">
        <f t="shared" si="1"/>
        <v>107.42857142857143</v>
      </c>
      <c r="G21" s="5">
        <f t="shared" si="1"/>
        <v>107.21428571428571</v>
      </c>
      <c r="H21" s="5">
        <f t="shared" si="1"/>
        <v>129.46666666666667</v>
      </c>
      <c r="I21" s="5">
        <f t="shared" si="1"/>
        <v>176.58333333333334</v>
      </c>
      <c r="J21" s="5">
        <f t="shared" si="1"/>
        <v>108.6</v>
      </c>
      <c r="K21" s="5">
        <f t="shared" si="1"/>
        <v>68.285714285714292</v>
      </c>
      <c r="L21" s="5">
        <f t="shared" si="1"/>
        <v>127.33333333333333</v>
      </c>
      <c r="M21" s="5">
        <f t="shared" si="1"/>
        <v>151.80000000000001</v>
      </c>
      <c r="N21" s="5">
        <f t="shared" si="1"/>
        <v>199.8</v>
      </c>
      <c r="O21" s="5">
        <f t="shared" si="1"/>
        <v>149.19999999999999</v>
      </c>
      <c r="P21" s="5">
        <f t="shared" si="1"/>
        <v>121.8</v>
      </c>
      <c r="Q21" s="5">
        <f t="shared" si="1"/>
        <v>136.19999999999999</v>
      </c>
      <c r="R21" s="5">
        <f t="shared" si="1"/>
        <v>135.5</v>
      </c>
      <c r="S21" s="5">
        <f t="shared" si="1"/>
        <v>193.64285714285714</v>
      </c>
      <c r="T21" s="5">
        <f t="shared" si="1"/>
        <v>135.71428571428572</v>
      </c>
      <c r="U21" s="5">
        <f t="shared" si="1"/>
        <v>134.53333333333333</v>
      </c>
      <c r="V21" s="5">
        <f t="shared" si="1"/>
        <v>118.5</v>
      </c>
      <c r="W21" s="5">
        <f t="shared" si="1"/>
        <v>86.25</v>
      </c>
      <c r="X21" s="5">
        <f t="shared" si="1"/>
        <v>152.66666666666666</v>
      </c>
      <c r="Y21" s="5">
        <f t="shared" si="1"/>
        <v>121.4</v>
      </c>
      <c r="Z21" s="5">
        <f t="shared" si="1"/>
        <v>63.75</v>
      </c>
      <c r="AA21" s="7">
        <f>(B21+G21+L21+Q21+V21)/5</f>
        <v>123.62095238095237</v>
      </c>
      <c r="AB21" s="7">
        <f>(C21+H21+M21+R21+W21)/5</f>
        <v>127.86047619047618</v>
      </c>
      <c r="AC21" s="7">
        <f>(D21+I21+N21+S21+X21)/5</f>
        <v>175.43857142857144</v>
      </c>
      <c r="AD21" s="7">
        <f>(E21+J21+O21+T21+Y21)/5</f>
        <v>130.69714285714286</v>
      </c>
      <c r="AE21" s="7">
        <f>(F21+K21+P21+U21+Z21)/5</f>
        <v>99.159523809523805</v>
      </c>
    </row>
    <row r="22" spans="1:36" ht="30">
      <c r="A22" s="3"/>
      <c r="B22" s="6" t="s">
        <v>13</v>
      </c>
      <c r="C22" s="6" t="s">
        <v>14</v>
      </c>
      <c r="D22" s="6" t="s">
        <v>15</v>
      </c>
      <c r="E22" s="6" t="s">
        <v>18</v>
      </c>
      <c r="F22" s="6" t="s">
        <v>20</v>
      </c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7"/>
      <c r="AB22" s="7"/>
      <c r="AC22" s="7"/>
      <c r="AD22" s="7"/>
      <c r="AE22" s="7"/>
      <c r="AF22" s="11"/>
      <c r="AG22" s="11"/>
      <c r="AH22" s="11"/>
      <c r="AI22" s="11"/>
      <c r="AJ22" s="11"/>
    </row>
    <row r="23" spans="1:36">
      <c r="A23" s="3" t="s">
        <v>17</v>
      </c>
      <c r="B23" s="12">
        <f>(AC21-AA21)/AA21</f>
        <v>0.41916534413953571</v>
      </c>
      <c r="C23" s="12">
        <f>(AE21-AA21)/AA21</f>
        <v>-0.19787445493906103</v>
      </c>
      <c r="D23" s="12">
        <f>(AD21-AA21)/AA21</f>
        <v>5.7241028643626561E-2</v>
      </c>
      <c r="E23" s="12">
        <f>(AC21-AD21)/AD21</f>
        <v>0.34232904861839802</v>
      </c>
      <c r="F23" s="12">
        <f>(AE21-AD21)/AD21</f>
        <v>-0.24130304885157988</v>
      </c>
    </row>
    <row r="24" spans="1:36">
      <c r="A24" s="3" t="s">
        <v>16</v>
      </c>
      <c r="B24" s="13">
        <v>1.6438000000000001E-19</v>
      </c>
      <c r="C24" s="13">
        <v>1.6897999999999999E-6</v>
      </c>
      <c r="D24" s="14">
        <v>9.7557000000000005E-2</v>
      </c>
      <c r="E24" s="13">
        <v>1.5309999999999999E-16</v>
      </c>
      <c r="F24" s="13">
        <v>2.9291999999999999E-8</v>
      </c>
    </row>
  </sheetData>
  <mergeCells count="7">
    <mergeCell ref="AA2:AE2"/>
    <mergeCell ref="B1:U1"/>
    <mergeCell ref="B2:F2"/>
    <mergeCell ref="G2:K2"/>
    <mergeCell ref="L2:P2"/>
    <mergeCell ref="Q2:U2"/>
    <mergeCell ref="V2:Z2"/>
  </mergeCells>
  <phoneticPr fontId="7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Freiburg - BIOSS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Virginie Lecaudey</dc:creator>
  <cp:lastModifiedBy>Virginie Lecaudey</cp:lastModifiedBy>
  <dcterms:created xsi:type="dcterms:W3CDTF">2015-08-12T11:27:10Z</dcterms:created>
  <dcterms:modified xsi:type="dcterms:W3CDTF">2015-08-14T17:43:48Z</dcterms:modified>
</cp:coreProperties>
</file>