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HO\Documents\Lab_current\PAPER\eLife\"/>
    </mc:Choice>
  </mc:AlternateContent>
  <bookViews>
    <workbookView xWindow="0" yWindow="0" windowWidth="24000" windowHeight="9435"/>
  </bookViews>
  <sheets>
    <sheet name="Figure4_SourceData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10" i="2" l="1"/>
  <c r="AJ10" i="2"/>
  <c r="AG10" i="2"/>
  <c r="AD10" i="2"/>
  <c r="AA10" i="2"/>
  <c r="X10" i="2"/>
  <c r="Y5" i="2"/>
  <c r="AA5" i="2"/>
  <c r="AB5" i="2"/>
  <c r="AD5" i="2"/>
  <c r="AE5" i="2"/>
  <c r="AG5" i="2"/>
  <c r="AH5" i="2"/>
  <c r="AJ5" i="2"/>
  <c r="AK5" i="2"/>
  <c r="AM5" i="2"/>
  <c r="AN5" i="2"/>
  <c r="Y6" i="2"/>
  <c r="AA6" i="2"/>
  <c r="AB6" i="2"/>
  <c r="AD6" i="2"/>
  <c r="AE6" i="2"/>
  <c r="AG6" i="2"/>
  <c r="AH6" i="2"/>
  <c r="AJ6" i="2"/>
  <c r="AK6" i="2"/>
  <c r="AM6" i="2"/>
  <c r="AN6" i="2"/>
  <c r="Y7" i="2"/>
  <c r="AA7" i="2"/>
  <c r="AB7" i="2"/>
  <c r="AD7" i="2"/>
  <c r="AE7" i="2"/>
  <c r="AG7" i="2"/>
  <c r="AH7" i="2"/>
  <c r="AJ7" i="2"/>
  <c r="AK7" i="2"/>
  <c r="AM7" i="2"/>
  <c r="AN7" i="2"/>
  <c r="X7" i="2"/>
  <c r="X6" i="2"/>
  <c r="X5" i="2"/>
</calcChain>
</file>

<file path=xl/sharedStrings.xml><?xml version="1.0" encoding="utf-8"?>
<sst xmlns="http://schemas.openxmlformats.org/spreadsheetml/2006/main" count="51" uniqueCount="17">
  <si>
    <t>Figure 4C, D Source Data</t>
  </si>
  <si>
    <t>Concentration</t>
  </si>
  <si>
    <t>11 nM</t>
  </si>
  <si>
    <t>111 nM</t>
  </si>
  <si>
    <r>
      <t>1</t>
    </r>
    <r>
      <rPr>
        <b/>
        <sz val="11"/>
        <color theme="1"/>
        <rFont val="Calibri"/>
        <family val="2"/>
      </rPr>
      <t>µ</t>
    </r>
    <r>
      <rPr>
        <b/>
        <sz val="11"/>
        <color theme="1"/>
        <rFont val="Calibri"/>
        <family val="2"/>
        <scheme val="minor"/>
      </rPr>
      <t>M</t>
    </r>
  </si>
  <si>
    <r>
      <t>11</t>
    </r>
    <r>
      <rPr>
        <b/>
        <sz val="11"/>
        <color theme="1"/>
        <rFont val="Calibri"/>
        <family val="2"/>
      </rPr>
      <t>µ</t>
    </r>
    <r>
      <rPr>
        <b/>
        <sz val="11"/>
        <color theme="1"/>
        <rFont val="Calibri"/>
        <family val="2"/>
        <scheme val="minor"/>
      </rPr>
      <t>M</t>
    </r>
  </si>
  <si>
    <r>
      <t>111</t>
    </r>
    <r>
      <rPr>
        <b/>
        <sz val="11"/>
        <color theme="1"/>
        <rFont val="Calibri"/>
        <family val="2"/>
      </rPr>
      <t>µ</t>
    </r>
    <r>
      <rPr>
        <b/>
        <sz val="11"/>
        <color theme="1"/>
        <rFont val="Calibri"/>
        <family val="2"/>
        <scheme val="minor"/>
      </rPr>
      <t>M</t>
    </r>
  </si>
  <si>
    <t>1mM</t>
  </si>
  <si>
    <t>Naïve</t>
  </si>
  <si>
    <t>n</t>
  </si>
  <si>
    <t>Mean</t>
  </si>
  <si>
    <t>s.e.m.</t>
  </si>
  <si>
    <t>Statistics</t>
  </si>
  <si>
    <t>P values generated by t-test with correction for unequal variance</t>
  </si>
  <si>
    <t>Response magnitude</t>
  </si>
  <si>
    <t xml:space="preserve">Recovery Time </t>
  </si>
  <si>
    <t>Conditioned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</si>
</sst>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/>
    <xf numFmtId="165" fontId="0" fillId="0" borderId="0" xfId="0" applyNumberFormat="1"/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38"/>
  <sheetViews>
    <sheetView tabSelected="1" topLeftCell="P1" zoomScale="70" zoomScaleNormal="70" workbookViewId="0">
      <selection activeCell="AP11" sqref="AP11"/>
    </sheetView>
  </sheetViews>
  <sheetFormatPr defaultRowHeight="15" x14ac:dyDescent="0.25"/>
  <cols>
    <col min="2" max="2" width="24" customWidth="1"/>
    <col min="23" max="23" width="23.5703125" customWidth="1"/>
  </cols>
  <sheetData>
    <row r="1" spans="1:40" x14ac:dyDescent="0.25">
      <c r="A1" s="1" t="s">
        <v>0</v>
      </c>
    </row>
    <row r="3" spans="1:40" x14ac:dyDescent="0.25">
      <c r="A3" s="1"/>
      <c r="B3" s="2" t="s">
        <v>1</v>
      </c>
      <c r="C3" s="11" t="s">
        <v>2</v>
      </c>
      <c r="D3" s="11"/>
      <c r="E3" s="2"/>
      <c r="F3" s="11" t="s">
        <v>3</v>
      </c>
      <c r="G3" s="11"/>
      <c r="H3" s="2"/>
      <c r="I3" s="11" t="s">
        <v>4</v>
      </c>
      <c r="J3" s="11"/>
      <c r="K3" s="2"/>
      <c r="L3" s="11" t="s">
        <v>5</v>
      </c>
      <c r="M3" s="11"/>
      <c r="N3" s="2"/>
      <c r="O3" s="11" t="s">
        <v>6</v>
      </c>
      <c r="P3" s="11"/>
      <c r="Q3" s="2"/>
      <c r="R3" s="10" t="s">
        <v>7</v>
      </c>
      <c r="S3" s="10"/>
      <c r="W3" s="2" t="s">
        <v>1</v>
      </c>
      <c r="X3" s="11" t="s">
        <v>2</v>
      </c>
      <c r="Y3" s="11"/>
      <c r="Z3" s="2"/>
      <c r="AA3" s="11" t="s">
        <v>3</v>
      </c>
      <c r="AB3" s="11"/>
      <c r="AC3" s="2"/>
      <c r="AD3" s="11" t="s">
        <v>4</v>
      </c>
      <c r="AE3" s="11"/>
      <c r="AF3" s="2"/>
      <c r="AG3" s="11" t="s">
        <v>5</v>
      </c>
      <c r="AH3" s="11"/>
      <c r="AI3" s="2"/>
      <c r="AJ3" s="11" t="s">
        <v>6</v>
      </c>
      <c r="AK3" s="11"/>
      <c r="AL3" s="2"/>
      <c r="AM3" s="10" t="s">
        <v>7</v>
      </c>
      <c r="AN3" s="10"/>
    </row>
    <row r="4" spans="1:40" x14ac:dyDescent="0.25">
      <c r="A4" s="3"/>
      <c r="B4" s="4"/>
      <c r="C4" s="5" t="s">
        <v>8</v>
      </c>
      <c r="D4" s="5" t="s">
        <v>16</v>
      </c>
      <c r="E4" s="5"/>
      <c r="F4" s="5" t="s">
        <v>8</v>
      </c>
      <c r="G4" s="5" t="s">
        <v>16</v>
      </c>
      <c r="H4" s="5"/>
      <c r="I4" s="5" t="s">
        <v>8</v>
      </c>
      <c r="J4" s="5" t="s">
        <v>16</v>
      </c>
      <c r="K4" s="5"/>
      <c r="L4" s="5" t="s">
        <v>8</v>
      </c>
      <c r="M4" s="5" t="s">
        <v>16</v>
      </c>
      <c r="N4" s="5"/>
      <c r="O4" s="5" t="s">
        <v>8</v>
      </c>
      <c r="P4" s="5" t="s">
        <v>16</v>
      </c>
      <c r="Q4" s="5"/>
      <c r="R4" s="5" t="s">
        <v>8</v>
      </c>
      <c r="S4" s="5" t="s">
        <v>16</v>
      </c>
      <c r="W4" s="4"/>
      <c r="X4" s="5" t="s">
        <v>8</v>
      </c>
      <c r="Y4" s="5" t="s">
        <v>16</v>
      </c>
      <c r="Z4" s="5"/>
      <c r="AA4" s="5" t="s">
        <v>8</v>
      </c>
      <c r="AB4" s="5" t="s">
        <v>16</v>
      </c>
      <c r="AC4" s="5"/>
      <c r="AD4" s="5" t="s">
        <v>8</v>
      </c>
      <c r="AE4" s="5" t="s">
        <v>16</v>
      </c>
      <c r="AF4" s="5"/>
      <c r="AG4" s="5" t="s">
        <v>8</v>
      </c>
      <c r="AH4" s="5" t="s">
        <v>16</v>
      </c>
      <c r="AI4" s="5"/>
      <c r="AJ4" s="5" t="s">
        <v>8</v>
      </c>
      <c r="AK4" s="5" t="s">
        <v>16</v>
      </c>
      <c r="AL4" s="5"/>
      <c r="AM4" s="5" t="s">
        <v>8</v>
      </c>
      <c r="AN4" s="5" t="s">
        <v>16</v>
      </c>
    </row>
    <row r="5" spans="1:40" x14ac:dyDescent="0.25">
      <c r="A5" s="3"/>
      <c r="B5" s="1" t="s">
        <v>9</v>
      </c>
      <c r="C5">
        <v>25</v>
      </c>
      <c r="D5">
        <v>23</v>
      </c>
      <c r="F5">
        <v>24</v>
      </c>
      <c r="G5">
        <v>25</v>
      </c>
      <c r="I5">
        <v>22</v>
      </c>
      <c r="J5">
        <v>25</v>
      </c>
      <c r="L5">
        <v>24</v>
      </c>
      <c r="M5">
        <v>25</v>
      </c>
      <c r="O5">
        <v>25</v>
      </c>
      <c r="P5">
        <v>26</v>
      </c>
      <c r="R5">
        <v>25</v>
      </c>
      <c r="S5">
        <v>26</v>
      </c>
      <c r="W5" s="1" t="s">
        <v>9</v>
      </c>
      <c r="X5">
        <f>COUNT(X13:X38)</f>
        <v>16</v>
      </c>
      <c r="Y5">
        <f t="shared" ref="Y5:AN5" si="0">COUNT(Y13:Y38)</f>
        <v>10</v>
      </c>
      <c r="AA5">
        <f t="shared" si="0"/>
        <v>24</v>
      </c>
      <c r="AB5">
        <f t="shared" si="0"/>
        <v>17</v>
      </c>
      <c r="AD5">
        <f t="shared" si="0"/>
        <v>23</v>
      </c>
      <c r="AE5">
        <f t="shared" si="0"/>
        <v>22</v>
      </c>
      <c r="AG5">
        <f t="shared" si="0"/>
        <v>24</v>
      </c>
      <c r="AH5">
        <f t="shared" si="0"/>
        <v>26</v>
      </c>
      <c r="AJ5">
        <f t="shared" si="0"/>
        <v>22</v>
      </c>
      <c r="AK5">
        <f t="shared" si="0"/>
        <v>26</v>
      </c>
      <c r="AM5">
        <f t="shared" si="0"/>
        <v>15</v>
      </c>
      <c r="AN5">
        <f t="shared" si="0"/>
        <v>26</v>
      </c>
    </row>
    <row r="6" spans="1:40" x14ac:dyDescent="0.25">
      <c r="A6" s="3"/>
      <c r="B6" s="1" t="s">
        <v>10</v>
      </c>
      <c r="C6" s="6">
        <v>0.20494989870842978</v>
      </c>
      <c r="D6" s="6">
        <v>3.0483392230206487E-2</v>
      </c>
      <c r="E6" s="6"/>
      <c r="F6" s="6">
        <v>0.49880932236277853</v>
      </c>
      <c r="G6" s="6">
        <v>0.16784178723637028</v>
      </c>
      <c r="H6" s="6"/>
      <c r="I6" s="6">
        <v>0.77175852641755782</v>
      </c>
      <c r="J6" s="6">
        <v>0.50160500355947046</v>
      </c>
      <c r="K6" s="6"/>
      <c r="L6" s="6">
        <v>0.79200174013639779</v>
      </c>
      <c r="M6" s="6">
        <v>0.70691222036359236</v>
      </c>
      <c r="N6" s="6"/>
      <c r="O6" s="6">
        <v>0.83929088262931639</v>
      </c>
      <c r="P6" s="6">
        <v>0.68529539897886771</v>
      </c>
      <c r="Q6" s="6"/>
      <c r="R6" s="6">
        <v>0.65598362528935117</v>
      </c>
      <c r="S6" s="6">
        <v>0.7667931152932953</v>
      </c>
      <c r="W6" s="1" t="s">
        <v>10</v>
      </c>
      <c r="X6" s="7">
        <f>AVERAGE(X13:X38)</f>
        <v>8.2187500000000018</v>
      </c>
      <c r="Y6" s="7">
        <f t="shared" ref="Y6:AN6" si="1">AVERAGE(Y13:Y38)</f>
        <v>14.059999999999999</v>
      </c>
      <c r="Z6" s="7"/>
      <c r="AA6" s="7">
        <f t="shared" si="1"/>
        <v>3.5583333333333336</v>
      </c>
      <c r="AB6" s="7">
        <f t="shared" si="1"/>
        <v>5.617647058823529</v>
      </c>
      <c r="AC6" s="7"/>
      <c r="AD6" s="7">
        <f t="shared" si="1"/>
        <v>12.204347826086959</v>
      </c>
      <c r="AE6" s="7">
        <f t="shared" si="1"/>
        <v>2.9</v>
      </c>
      <c r="AF6" s="7"/>
      <c r="AG6" s="7">
        <f t="shared" si="1"/>
        <v>22.470833333333331</v>
      </c>
      <c r="AH6" s="7">
        <f t="shared" si="1"/>
        <v>9.8038461538461537</v>
      </c>
      <c r="AI6" s="7"/>
      <c r="AJ6" s="7">
        <f t="shared" si="1"/>
        <v>48.422727272727272</v>
      </c>
      <c r="AK6" s="7">
        <f t="shared" si="1"/>
        <v>12.088461538461539</v>
      </c>
      <c r="AL6" s="7"/>
      <c r="AM6" s="7">
        <f t="shared" si="1"/>
        <v>140.56</v>
      </c>
      <c r="AN6" s="7">
        <f t="shared" si="1"/>
        <v>36.876923076923077</v>
      </c>
    </row>
    <row r="7" spans="1:40" x14ac:dyDescent="0.25">
      <c r="A7" s="3"/>
      <c r="B7" s="1" t="s">
        <v>11</v>
      </c>
      <c r="C7" s="6">
        <v>4.0822209071596186E-2</v>
      </c>
      <c r="D7" s="6">
        <v>2.9029606942756244E-2</v>
      </c>
      <c r="E7" s="6"/>
      <c r="F7" s="6">
        <v>4.2797816626649478E-2</v>
      </c>
      <c r="G7" s="6">
        <v>3.6536588918327825E-2</v>
      </c>
      <c r="H7" s="6"/>
      <c r="I7" s="6">
        <v>2.8906831583273149E-2</v>
      </c>
      <c r="J7" s="6">
        <v>4.6097866517541802E-2</v>
      </c>
      <c r="K7" s="6"/>
      <c r="L7" s="6">
        <v>2.0710741655452301E-2</v>
      </c>
      <c r="M7" s="6">
        <v>4.2003095300264789E-2</v>
      </c>
      <c r="N7" s="6"/>
      <c r="O7" s="6">
        <v>2.4303798020870796E-2</v>
      </c>
      <c r="P7" s="6">
        <v>3.4240082208984918E-2</v>
      </c>
      <c r="Q7" s="6"/>
      <c r="R7" s="6">
        <v>4.9426342465709816E-2</v>
      </c>
      <c r="S7" s="6">
        <v>2.7417754219905766E-2</v>
      </c>
      <c r="W7" s="1" t="s">
        <v>11</v>
      </c>
      <c r="X7" s="7">
        <f>STDEV(X13:X38)/(X5^(1/2))</f>
        <v>3.0385470589027692</v>
      </c>
      <c r="Y7" s="7">
        <f t="shared" ref="Y7:AN7" si="2">STDEV(Y13:Y38)/(Y5^(1/2))</f>
        <v>7.4950680079932832</v>
      </c>
      <c r="Z7" s="7"/>
      <c r="AA7" s="7">
        <f t="shared" si="2"/>
        <v>0.50729878093693115</v>
      </c>
      <c r="AB7" s="7">
        <f t="shared" si="2"/>
        <v>2.1442850737503751</v>
      </c>
      <c r="AC7" s="7"/>
      <c r="AD7" s="7">
        <f t="shared" si="2"/>
        <v>1.5872575381848053</v>
      </c>
      <c r="AE7" s="7">
        <f t="shared" si="2"/>
        <v>0.23877392448294502</v>
      </c>
      <c r="AF7" s="7"/>
      <c r="AG7" s="7">
        <f t="shared" si="2"/>
        <v>1.8342996053727261</v>
      </c>
      <c r="AH7" s="7">
        <f t="shared" si="2"/>
        <v>3.0453418692474772</v>
      </c>
      <c r="AI7" s="7"/>
      <c r="AJ7" s="7">
        <f t="shared" si="2"/>
        <v>4.7207194211900534</v>
      </c>
      <c r="AK7" s="7">
        <f t="shared" si="2"/>
        <v>1.1102366611614771</v>
      </c>
      <c r="AL7" s="7"/>
      <c r="AM7" s="7">
        <f t="shared" si="2"/>
        <v>13.329965527051488</v>
      </c>
      <c r="AN7" s="7">
        <f t="shared" si="2"/>
        <v>3.9228612308729978</v>
      </c>
    </row>
    <row r="8" spans="1:40" x14ac:dyDescent="0.25">
      <c r="A8" s="3"/>
      <c r="B8" s="3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W8" s="3"/>
      <c r="AN8" s="6"/>
    </row>
    <row r="9" spans="1:40" x14ac:dyDescent="0.25">
      <c r="B9" s="1" t="s">
        <v>12</v>
      </c>
      <c r="C9" s="1" t="s">
        <v>13</v>
      </c>
      <c r="W9" s="1" t="s">
        <v>12</v>
      </c>
      <c r="X9" s="1" t="s">
        <v>13</v>
      </c>
    </row>
    <row r="10" spans="1:40" s="8" customFormat="1" x14ac:dyDescent="0.25">
      <c r="C10" s="9">
        <v>1.1614137485578531E-3</v>
      </c>
      <c r="D10" s="9"/>
      <c r="F10" s="9">
        <v>4.4970245843769557E-7</v>
      </c>
      <c r="G10" s="9"/>
      <c r="I10" s="9">
        <v>1.3535480490306036E-5</v>
      </c>
      <c r="J10" s="9"/>
      <c r="L10" s="9">
        <v>7.7815829301418699E-2</v>
      </c>
      <c r="M10" s="9"/>
      <c r="O10" s="9">
        <v>6.4838700936830924E-4</v>
      </c>
      <c r="P10" s="9"/>
      <c r="R10" s="9">
        <v>5.7375631034540402E-2</v>
      </c>
      <c r="S10" s="9"/>
      <c r="X10" s="9">
        <f>TTEST(X13:X38,Y13:Y38,2,3)</f>
        <v>0.48397072879512537</v>
      </c>
      <c r="Y10" s="9"/>
      <c r="AA10" s="9">
        <f>TTEST(AA13:AA38,AB13:AB38,2,3)</f>
        <v>0.36251209875922052</v>
      </c>
      <c r="AB10" s="9"/>
      <c r="AD10" s="9">
        <f>TTEST(AD13:AD38,AE13:AE38,2,3)</f>
        <v>6.6237502052614982E-6</v>
      </c>
      <c r="AE10" s="9"/>
      <c r="AG10" s="9">
        <f>TTEST(AG13:AG38,AH13:AH38,2,3)</f>
        <v>9.5387366825411778E-4</v>
      </c>
      <c r="AH10" s="9"/>
      <c r="AJ10" s="9">
        <f>TTEST(AJ13:AJ38,AK13:AK38,2,3)</f>
        <v>1.1841167438918253E-7</v>
      </c>
      <c r="AK10" s="9"/>
      <c r="AM10" s="9">
        <f>TTEST(AM13:AM38,AN13:AN38,2,3)</f>
        <v>1.1350830385706216E-6</v>
      </c>
      <c r="AN10" s="9"/>
    </row>
    <row r="13" spans="1:40" x14ac:dyDescent="0.25">
      <c r="B13" s="1" t="s">
        <v>14</v>
      </c>
      <c r="C13" s="6">
        <v>0.19859499020415622</v>
      </c>
      <c r="D13" s="6">
        <v>1.9347663959810246E-2</v>
      </c>
      <c r="E13" s="6"/>
      <c r="F13" s="6">
        <v>0.59105750443728444</v>
      </c>
      <c r="G13" s="6">
        <v>0.39189620274885445</v>
      </c>
      <c r="H13" s="6"/>
      <c r="I13" s="6">
        <v>0.79204747874366033</v>
      </c>
      <c r="J13" s="6">
        <v>0.61045004347395793</v>
      </c>
      <c r="K13" s="6"/>
      <c r="L13" s="6">
        <v>0.9237118475095849</v>
      </c>
      <c r="M13" s="6">
        <v>0.78565491066463966</v>
      </c>
      <c r="N13" s="6"/>
      <c r="O13" s="6">
        <v>0.89944641923532087</v>
      </c>
      <c r="P13" s="6">
        <v>0.72139689609807767</v>
      </c>
      <c r="Q13" s="6"/>
      <c r="R13" s="6">
        <v>0.81316623890116713</v>
      </c>
      <c r="S13" s="6">
        <v>0.80582997331428585</v>
      </c>
      <c r="W13" s="1" t="s">
        <v>15</v>
      </c>
      <c r="X13">
        <v>1.6</v>
      </c>
      <c r="AA13">
        <v>2.2000000000000002</v>
      </c>
      <c r="AB13">
        <v>5.2</v>
      </c>
      <c r="AD13">
        <v>7.5</v>
      </c>
      <c r="AE13">
        <v>3.3000000000000003</v>
      </c>
      <c r="AG13">
        <v>14.3</v>
      </c>
      <c r="AH13">
        <v>13.5</v>
      </c>
      <c r="AJ13">
        <v>60.900000000000006</v>
      </c>
      <c r="AK13">
        <v>17.5</v>
      </c>
      <c r="AN13">
        <v>67.400000000000006</v>
      </c>
    </row>
    <row r="14" spans="1:40" x14ac:dyDescent="0.25">
      <c r="C14" s="6">
        <v>-0.15510619592669805</v>
      </c>
      <c r="D14" s="6">
        <v>0.2393748013675997</v>
      </c>
      <c r="E14" s="6"/>
      <c r="F14" s="6">
        <v>0.48264898725867078</v>
      </c>
      <c r="G14" s="6">
        <v>0.35209463515593975</v>
      </c>
      <c r="H14" s="6"/>
      <c r="I14" s="6">
        <v>0.66623213258320801</v>
      </c>
      <c r="J14" s="6">
        <v>0.4491697597929144</v>
      </c>
      <c r="K14" s="6"/>
      <c r="L14" s="6">
        <v>0.8228574823462399</v>
      </c>
      <c r="M14" s="6">
        <v>0.54431315944365732</v>
      </c>
      <c r="N14" s="6"/>
      <c r="O14" s="6">
        <v>0.89980884426495067</v>
      </c>
      <c r="P14" s="6">
        <v>0.4606868095184305</v>
      </c>
      <c r="Q14" s="6"/>
      <c r="R14" s="6">
        <v>0.82026300558225695</v>
      </c>
      <c r="S14" s="6">
        <v>0.54984845277025818</v>
      </c>
      <c r="X14">
        <v>3.7</v>
      </c>
      <c r="Y14">
        <v>1.4000000000000001</v>
      </c>
      <c r="AA14">
        <v>2</v>
      </c>
      <c r="AB14">
        <v>1.1000000000000001</v>
      </c>
      <c r="AD14" s="6">
        <v>9.1</v>
      </c>
      <c r="AE14">
        <v>4.1000000000000005</v>
      </c>
      <c r="AG14">
        <v>25.6</v>
      </c>
      <c r="AH14">
        <v>60.400000000000006</v>
      </c>
      <c r="AJ14">
        <v>51.900000000000006</v>
      </c>
      <c r="AK14">
        <v>11.200000000000001</v>
      </c>
      <c r="AM14" s="6">
        <v>180.8</v>
      </c>
      <c r="AN14">
        <v>14.700000000000001</v>
      </c>
    </row>
    <row r="15" spans="1:40" x14ac:dyDescent="0.25">
      <c r="C15" s="6">
        <v>0.48172607833177589</v>
      </c>
      <c r="D15" s="6">
        <v>-1.2236636259617295E-2</v>
      </c>
      <c r="E15" s="6"/>
      <c r="F15" s="6">
        <v>0.19349768276224288</v>
      </c>
      <c r="G15" s="6">
        <v>0.12638130593650354</v>
      </c>
      <c r="H15" s="6"/>
      <c r="I15" s="6">
        <v>0.51789303761568872</v>
      </c>
      <c r="J15" s="6">
        <v>0.73524998277862008</v>
      </c>
      <c r="K15" s="6"/>
      <c r="L15" s="6">
        <v>0.61422446943206355</v>
      </c>
      <c r="M15" s="6">
        <v>0.16894260543774209</v>
      </c>
      <c r="N15" s="6"/>
      <c r="O15" s="6">
        <v>0.7048910552144334</v>
      </c>
      <c r="P15" s="6">
        <v>0.43837022309399443</v>
      </c>
      <c r="Q15" s="6"/>
      <c r="R15" s="6">
        <v>0.73674936299652682</v>
      </c>
      <c r="S15" s="6">
        <v>0.59718764767453347</v>
      </c>
      <c r="X15">
        <v>26.3</v>
      </c>
      <c r="AA15">
        <v>0.8</v>
      </c>
      <c r="AD15" s="6">
        <v>5.1000000000000005</v>
      </c>
      <c r="AG15">
        <v>24.200000000000003</v>
      </c>
      <c r="AH15">
        <v>3.2</v>
      </c>
      <c r="AJ15">
        <v>39.400000000000006</v>
      </c>
      <c r="AK15">
        <v>8.8000000000000007</v>
      </c>
      <c r="AM15" s="6">
        <v>200.9</v>
      </c>
      <c r="AN15">
        <v>32.6</v>
      </c>
    </row>
    <row r="16" spans="1:40" x14ac:dyDescent="0.25">
      <c r="C16" s="6">
        <v>0.40398416257583036</v>
      </c>
      <c r="D16" s="6">
        <v>4.0204978573035621E-2</v>
      </c>
      <c r="E16" s="6"/>
      <c r="F16" s="6">
        <v>0.44885442264765174</v>
      </c>
      <c r="G16" s="6">
        <v>5.6913841154499323E-2</v>
      </c>
      <c r="H16" s="6"/>
      <c r="I16" s="6">
        <v>0.88074942176562665</v>
      </c>
      <c r="J16" s="6">
        <v>0.61259748987875884</v>
      </c>
      <c r="K16" s="6"/>
      <c r="L16" s="6">
        <v>0.73287501979522718</v>
      </c>
      <c r="M16" s="6">
        <v>0.89374837863882228</v>
      </c>
      <c r="N16" s="6"/>
      <c r="O16" s="6">
        <v>1.0219116353254611</v>
      </c>
      <c r="P16" s="6">
        <v>0.83487040878141394</v>
      </c>
      <c r="Q16" s="6"/>
      <c r="R16" s="6">
        <v>0.54815097334911367</v>
      </c>
      <c r="S16" s="6">
        <v>0.7994421361982007</v>
      </c>
      <c r="X16">
        <v>3.2</v>
      </c>
      <c r="AA16">
        <v>2.7</v>
      </c>
      <c r="AB16">
        <v>1.5</v>
      </c>
      <c r="AD16" s="6">
        <v>19</v>
      </c>
      <c r="AE16">
        <v>3</v>
      </c>
      <c r="AG16">
        <v>17.100000000000001</v>
      </c>
      <c r="AH16">
        <v>5.8000000000000007</v>
      </c>
      <c r="AJ16">
        <v>62.5</v>
      </c>
      <c r="AK16">
        <v>13</v>
      </c>
      <c r="AM16" s="6">
        <v>200.4</v>
      </c>
      <c r="AN16">
        <v>27.8</v>
      </c>
    </row>
    <row r="17" spans="3:40" x14ac:dyDescent="0.25">
      <c r="C17" s="6">
        <v>-0.12069726192856001</v>
      </c>
      <c r="D17" s="6">
        <v>-6.526304133276406E-2</v>
      </c>
      <c r="E17" s="6"/>
      <c r="F17" s="6">
        <v>0.49458969389412616</v>
      </c>
      <c r="G17" s="6">
        <v>0.17175171251848192</v>
      </c>
      <c r="H17" s="6"/>
      <c r="I17" s="6">
        <v>0.83308952943035486</v>
      </c>
      <c r="J17" s="6">
        <v>0.4937093333272996</v>
      </c>
      <c r="K17" s="6"/>
      <c r="L17" s="6">
        <v>0.84298933196299519</v>
      </c>
      <c r="M17" s="6">
        <v>0.75873884842883277</v>
      </c>
      <c r="N17" s="6"/>
      <c r="O17" s="6">
        <v>0.71269319731632186</v>
      </c>
      <c r="P17" s="6">
        <v>0.80146575097060935</v>
      </c>
      <c r="Q17" s="6"/>
      <c r="R17" s="6">
        <v>0.86345035997669894</v>
      </c>
      <c r="S17" s="6">
        <v>0.87188386097448489</v>
      </c>
      <c r="X17">
        <v>48</v>
      </c>
      <c r="Y17">
        <v>75.3</v>
      </c>
      <c r="AA17">
        <v>7.5</v>
      </c>
      <c r="AD17" s="6">
        <v>22.900000000000002</v>
      </c>
      <c r="AE17">
        <v>3.2</v>
      </c>
      <c r="AG17">
        <v>38.200000000000003</v>
      </c>
      <c r="AH17">
        <v>2.8000000000000003</v>
      </c>
      <c r="AJ17">
        <v>34.300000000000004</v>
      </c>
      <c r="AK17">
        <v>6.2</v>
      </c>
      <c r="AM17" s="6"/>
      <c r="AN17">
        <v>17.100000000000001</v>
      </c>
    </row>
    <row r="18" spans="3:40" x14ac:dyDescent="0.25">
      <c r="C18" s="6">
        <v>0.27921514716514872</v>
      </c>
      <c r="D18" s="6">
        <v>0.1117400172183618</v>
      </c>
      <c r="E18" s="6"/>
      <c r="F18" s="6">
        <v>0.45311192373193065</v>
      </c>
      <c r="G18" s="6">
        <v>0.12585083305206202</v>
      </c>
      <c r="H18" s="6"/>
      <c r="I18" s="6">
        <v>0.7316966782643155</v>
      </c>
      <c r="J18" s="6">
        <v>0.62393282286924712</v>
      </c>
      <c r="K18" s="6"/>
      <c r="L18" s="6">
        <v>0.78406038658898525</v>
      </c>
      <c r="M18" s="6">
        <v>0.84400649329483746</v>
      </c>
      <c r="N18" s="6"/>
      <c r="O18" s="6">
        <v>0.80712715722275785</v>
      </c>
      <c r="P18" s="6">
        <v>0.78397728403237488</v>
      </c>
      <c r="Q18" s="6"/>
      <c r="R18" s="6">
        <v>0.54923072979017773</v>
      </c>
      <c r="S18" s="6">
        <v>0.8676445120291123</v>
      </c>
      <c r="X18">
        <v>6.6000000000000005</v>
      </c>
      <c r="AA18">
        <v>3.1</v>
      </c>
      <c r="AB18">
        <v>4.5</v>
      </c>
      <c r="AD18" s="6">
        <v>15.200000000000001</v>
      </c>
      <c r="AE18">
        <v>3.2</v>
      </c>
      <c r="AG18">
        <v>32.9</v>
      </c>
      <c r="AH18">
        <v>5.1000000000000005</v>
      </c>
      <c r="AJ18">
        <v>64.900000000000006</v>
      </c>
      <c r="AK18">
        <v>10.3</v>
      </c>
      <c r="AM18" s="6">
        <v>175.8</v>
      </c>
      <c r="AN18">
        <v>16.5</v>
      </c>
    </row>
    <row r="19" spans="3:40" x14ac:dyDescent="0.25">
      <c r="C19" s="6">
        <v>0.28476947119685248</v>
      </c>
      <c r="D19" s="6">
        <v>-0.18407024820749462</v>
      </c>
      <c r="E19" s="6"/>
      <c r="F19" s="6">
        <v>0.37612319294308455</v>
      </c>
      <c r="G19" s="6">
        <v>0.26493393437690038</v>
      </c>
      <c r="H19" s="6"/>
      <c r="I19" s="6">
        <v>0.6775037001721852</v>
      </c>
      <c r="J19" s="6">
        <v>0.66620967892128513</v>
      </c>
      <c r="K19" s="6"/>
      <c r="L19" s="6">
        <v>0.61113887752908891</v>
      </c>
      <c r="M19" s="6">
        <v>0.69209396511948384</v>
      </c>
      <c r="N19" s="6"/>
      <c r="O19" s="6">
        <v>0.6058335757777551</v>
      </c>
      <c r="P19" s="6">
        <v>0.77952039586523991</v>
      </c>
      <c r="Q19" s="6"/>
      <c r="R19" s="6">
        <v>0.38129528847260924</v>
      </c>
      <c r="S19" s="6">
        <v>0.67191542263668658</v>
      </c>
      <c r="AD19" s="6">
        <v>31.700000000000003</v>
      </c>
      <c r="AE19">
        <v>3</v>
      </c>
      <c r="AG19">
        <v>33.1</v>
      </c>
      <c r="AH19">
        <v>2.4000000000000004</v>
      </c>
      <c r="AJ19">
        <v>63.5</v>
      </c>
      <c r="AK19">
        <v>4.7</v>
      </c>
      <c r="AM19" s="6"/>
      <c r="AN19">
        <v>17.100000000000001</v>
      </c>
    </row>
    <row r="20" spans="3:40" x14ac:dyDescent="0.25">
      <c r="C20" s="6">
        <v>0.52513385904276755</v>
      </c>
      <c r="D20" s="6">
        <v>0.1062494112433453</v>
      </c>
      <c r="E20" s="6"/>
      <c r="F20" s="6">
        <v>0.80152046160717616</v>
      </c>
      <c r="G20" s="6">
        <v>-4.66089275550019E-2</v>
      </c>
      <c r="H20" s="6"/>
      <c r="I20" s="6">
        <v>0.83735960363186268</v>
      </c>
      <c r="J20" s="6">
        <v>0.61264901305896158</v>
      </c>
      <c r="K20" s="6"/>
      <c r="L20" s="6">
        <v>0.6607399976018109</v>
      </c>
      <c r="M20" s="6">
        <v>0.72093238224730893</v>
      </c>
      <c r="N20" s="6"/>
      <c r="O20" s="6">
        <v>0.86247369445479682</v>
      </c>
      <c r="P20" s="6">
        <v>0.76630885401747539</v>
      </c>
      <c r="Q20" s="6"/>
      <c r="R20" s="6">
        <v>0.93358802393866536</v>
      </c>
      <c r="S20" s="6">
        <v>0.84060449777161328</v>
      </c>
      <c r="X20">
        <v>4.7</v>
      </c>
      <c r="AA20">
        <v>2.6</v>
      </c>
      <c r="AB20">
        <v>7.7</v>
      </c>
      <c r="AD20" s="6">
        <v>19.3</v>
      </c>
      <c r="AE20">
        <v>5.5</v>
      </c>
      <c r="AG20">
        <v>13.100000000000001</v>
      </c>
      <c r="AH20">
        <v>13.200000000000001</v>
      </c>
      <c r="AJ20">
        <v>20.5</v>
      </c>
      <c r="AK20">
        <v>16.7</v>
      </c>
      <c r="AM20" s="6">
        <v>52.900000000000006</v>
      </c>
      <c r="AN20">
        <v>40.1</v>
      </c>
    </row>
    <row r="21" spans="3:40" x14ac:dyDescent="0.25">
      <c r="C21" s="6">
        <v>0.34848692089353245</v>
      </c>
      <c r="D21" s="6">
        <v>0.16322306455477098</v>
      </c>
      <c r="E21" s="6"/>
      <c r="F21" s="6">
        <v>0.18092281023923995</v>
      </c>
      <c r="G21" s="6">
        <v>0.24756789854503913</v>
      </c>
      <c r="H21" s="6"/>
      <c r="I21" s="6">
        <v>0.86640440621366566</v>
      </c>
      <c r="J21" s="6">
        <v>0.62345070567915084</v>
      </c>
      <c r="K21" s="6"/>
      <c r="L21" s="6">
        <v>0.84050007812348837</v>
      </c>
      <c r="M21" s="6">
        <v>0.83764787059866641</v>
      </c>
      <c r="N21" s="6"/>
      <c r="O21" s="6">
        <v>0.87041107048885835</v>
      </c>
      <c r="P21" s="6">
        <v>0.71755326514757212</v>
      </c>
      <c r="Q21" s="6"/>
      <c r="R21" s="6">
        <v>0.85722011773350459</v>
      </c>
      <c r="S21" s="6">
        <v>0.82672846434357361</v>
      </c>
      <c r="X21">
        <v>1.5</v>
      </c>
      <c r="Y21">
        <v>0.5</v>
      </c>
      <c r="AA21">
        <v>5.7</v>
      </c>
      <c r="AD21" s="6">
        <v>11.600000000000001</v>
      </c>
      <c r="AE21">
        <v>3.1</v>
      </c>
      <c r="AG21">
        <v>23.5</v>
      </c>
      <c r="AH21">
        <v>8</v>
      </c>
      <c r="AJ21">
        <v>37.800000000000004</v>
      </c>
      <c r="AK21">
        <v>11.5</v>
      </c>
      <c r="AM21" s="6">
        <v>79.300000000000011</v>
      </c>
      <c r="AN21">
        <v>29.5</v>
      </c>
    </row>
    <row r="22" spans="3:40" x14ac:dyDescent="0.25">
      <c r="C22" s="6">
        <v>0.14897505019778581</v>
      </c>
      <c r="D22" s="6">
        <v>-3.0313148724753762E-2</v>
      </c>
      <c r="E22" s="6"/>
      <c r="F22" s="6">
        <v>0.11886985958170582</v>
      </c>
      <c r="G22" s="6">
        <v>0.1498543952244778</v>
      </c>
      <c r="H22" s="6"/>
      <c r="I22" s="6">
        <v>0.82752303862854959</v>
      </c>
      <c r="J22" s="6">
        <v>0.41905567086737761</v>
      </c>
      <c r="K22" s="6"/>
      <c r="L22" s="6">
        <v>0.9857422898433551</v>
      </c>
      <c r="M22" s="6">
        <v>0.85523640700860981</v>
      </c>
      <c r="N22" s="6"/>
      <c r="O22" s="6">
        <v>0.98824161301917779</v>
      </c>
      <c r="P22" s="6">
        <v>0.35562407823218667</v>
      </c>
      <c r="Q22" s="6"/>
      <c r="R22" s="6">
        <v>0.31053486120064555</v>
      </c>
      <c r="S22" s="6">
        <v>0.7246707732911607</v>
      </c>
      <c r="Y22">
        <v>34.4</v>
      </c>
      <c r="AA22">
        <v>3.1</v>
      </c>
      <c r="AB22">
        <v>3.5</v>
      </c>
      <c r="AD22" s="6">
        <v>5.2</v>
      </c>
      <c r="AE22">
        <v>2.1</v>
      </c>
      <c r="AG22">
        <v>28.3</v>
      </c>
      <c r="AH22">
        <v>3.8000000000000003</v>
      </c>
      <c r="AK22">
        <v>2.5</v>
      </c>
      <c r="AM22" s="6">
        <v>140.6</v>
      </c>
      <c r="AN22">
        <v>8.6</v>
      </c>
    </row>
    <row r="23" spans="3:40" x14ac:dyDescent="0.25">
      <c r="C23" s="6">
        <v>8.1286564847348919E-2</v>
      </c>
      <c r="D23" s="6">
        <v>4.7533931049916545E-2</v>
      </c>
      <c r="E23" s="6"/>
      <c r="F23" s="6">
        <v>0.64888927159114351</v>
      </c>
      <c r="G23" s="6">
        <v>9.1127291277449868E-2</v>
      </c>
      <c r="H23" s="6"/>
      <c r="I23" s="6">
        <v>0.79625127148804642</v>
      </c>
      <c r="J23" s="6">
        <v>-6.5849315623780991E-2</v>
      </c>
      <c r="K23" s="6"/>
      <c r="L23" s="6">
        <v>0.60425678787079573</v>
      </c>
      <c r="M23" s="6">
        <v>0.18001646504008123</v>
      </c>
      <c r="N23" s="6"/>
      <c r="O23" s="6">
        <v>0.52925009973144355</v>
      </c>
      <c r="P23" s="6">
        <v>0.86540596727026697</v>
      </c>
      <c r="Q23" s="6"/>
      <c r="R23" s="6">
        <v>0.63434666119848082</v>
      </c>
      <c r="S23" s="6">
        <v>0.93909627649288818</v>
      </c>
      <c r="AA23">
        <v>1.9000000000000001</v>
      </c>
      <c r="AB23">
        <v>1.3</v>
      </c>
      <c r="AD23" s="6"/>
      <c r="AE23">
        <v>4.4000000000000004</v>
      </c>
      <c r="AG23">
        <v>29.900000000000002</v>
      </c>
      <c r="AH23">
        <v>1.5</v>
      </c>
      <c r="AJ23">
        <v>70.3</v>
      </c>
      <c r="AK23">
        <v>11.3</v>
      </c>
      <c r="AM23" s="6"/>
      <c r="AN23">
        <v>38.200000000000003</v>
      </c>
    </row>
    <row r="24" spans="3:40" x14ac:dyDescent="0.25">
      <c r="C24" s="6">
        <v>0.53092136054810146</v>
      </c>
      <c r="D24" s="6">
        <v>2.5001006995900021E-2</v>
      </c>
      <c r="E24" s="6"/>
      <c r="F24" s="6">
        <v>0.30046710262213944</v>
      </c>
      <c r="G24" s="6">
        <v>0.33560963740935451</v>
      </c>
      <c r="H24" s="6"/>
      <c r="I24" s="6">
        <v>0.96354545013144566</v>
      </c>
      <c r="J24" s="6">
        <v>0.63897090569736203</v>
      </c>
      <c r="K24" s="6"/>
      <c r="L24" s="6">
        <v>0.80338232744646332</v>
      </c>
      <c r="M24" s="6">
        <v>0.94899787670297686</v>
      </c>
      <c r="N24" s="6"/>
      <c r="O24" s="6">
        <v>0.80553220167557449</v>
      </c>
      <c r="P24" s="6">
        <v>0.29185465540870759</v>
      </c>
      <c r="Q24" s="6"/>
      <c r="R24" s="6">
        <v>1.8272412148207004E-2</v>
      </c>
      <c r="S24" s="6">
        <v>0.56247543912008591</v>
      </c>
      <c r="X24">
        <v>6.8000000000000007</v>
      </c>
      <c r="AA24">
        <v>12.100000000000001</v>
      </c>
      <c r="AD24" s="6">
        <v>21.700000000000003</v>
      </c>
      <c r="AG24">
        <v>40.200000000000003</v>
      </c>
      <c r="AH24">
        <v>3.4000000000000004</v>
      </c>
      <c r="AK24">
        <v>14.3</v>
      </c>
      <c r="AM24" s="6"/>
      <c r="AN24">
        <v>64.600000000000009</v>
      </c>
    </row>
    <row r="25" spans="3:40" x14ac:dyDescent="0.25">
      <c r="C25" s="6">
        <v>0.19348596228283563</v>
      </c>
      <c r="D25" s="6">
        <v>0.10652623496429853</v>
      </c>
      <c r="E25" s="6"/>
      <c r="F25" s="6">
        <v>0.64556205385199472</v>
      </c>
      <c r="G25" s="6">
        <v>0.31678547926193357</v>
      </c>
      <c r="H25" s="6"/>
      <c r="I25" s="6">
        <v>0.5635680031319239</v>
      </c>
      <c r="J25" s="6">
        <v>0.47284230068796212</v>
      </c>
      <c r="K25" s="6"/>
      <c r="L25" s="6">
        <v>0.81969655399203478</v>
      </c>
      <c r="M25" s="6">
        <v>0.72769856232420238</v>
      </c>
      <c r="N25" s="6"/>
      <c r="O25" s="6">
        <v>0.86957371104608905</v>
      </c>
      <c r="P25" s="6">
        <v>0.96852143855689588</v>
      </c>
      <c r="Q25" s="6"/>
      <c r="R25" s="6">
        <v>0.63080924871202004</v>
      </c>
      <c r="S25" s="6">
        <v>0.820561741862747</v>
      </c>
      <c r="X25">
        <v>4.7</v>
      </c>
      <c r="AA25">
        <v>2.8000000000000003</v>
      </c>
      <c r="AB25">
        <v>3.4000000000000004</v>
      </c>
      <c r="AD25" s="6">
        <v>13.600000000000001</v>
      </c>
      <c r="AE25">
        <v>2.8000000000000003</v>
      </c>
      <c r="AG25">
        <v>19.200000000000003</v>
      </c>
      <c r="AH25">
        <v>8.3000000000000007</v>
      </c>
      <c r="AJ25">
        <v>61.6</v>
      </c>
      <c r="AK25">
        <v>14.8</v>
      </c>
      <c r="AM25" s="6">
        <v>210.10000000000002</v>
      </c>
      <c r="AN25">
        <v>23.1</v>
      </c>
    </row>
    <row r="26" spans="3:40" x14ac:dyDescent="0.25">
      <c r="C26" s="6">
        <v>0.15687829880288634</v>
      </c>
      <c r="D26" s="6">
        <v>-0.17027878161433543</v>
      </c>
      <c r="E26" s="6"/>
      <c r="F26" s="6">
        <v>0.5833141990372811</v>
      </c>
      <c r="G26" s="6">
        <v>0.13498141188567642</v>
      </c>
      <c r="H26" s="6"/>
      <c r="I26" s="6">
        <v>0.4934949734742341</v>
      </c>
      <c r="J26" s="6">
        <v>0.60176567326894959</v>
      </c>
      <c r="K26" s="6"/>
      <c r="L26" s="6">
        <v>0.86762947723190065</v>
      </c>
      <c r="M26" s="6">
        <v>0.7979368772554164</v>
      </c>
      <c r="N26" s="6"/>
      <c r="O26" s="6">
        <v>0.88805267603428617</v>
      </c>
      <c r="P26" s="6">
        <v>0.94460988523987466</v>
      </c>
      <c r="Q26" s="6"/>
      <c r="R26" s="6">
        <v>0.74065868364336473</v>
      </c>
      <c r="S26" s="6">
        <v>0.84962299736530789</v>
      </c>
      <c r="AA26">
        <v>4.7</v>
      </c>
      <c r="AB26">
        <v>1.7000000000000002</v>
      </c>
      <c r="AD26" s="6">
        <v>13.600000000000001</v>
      </c>
      <c r="AE26">
        <v>2.9000000000000004</v>
      </c>
      <c r="AG26">
        <v>23</v>
      </c>
      <c r="AH26">
        <v>5.5</v>
      </c>
      <c r="AJ26">
        <v>77.7</v>
      </c>
      <c r="AK26">
        <v>25.8</v>
      </c>
      <c r="AM26" s="6"/>
      <c r="AN26">
        <v>63.400000000000006</v>
      </c>
    </row>
    <row r="27" spans="3:40" x14ac:dyDescent="0.25">
      <c r="C27" s="6">
        <v>0.15603133056695301</v>
      </c>
      <c r="D27" s="6">
        <v>-1.8036413097633042E-2</v>
      </c>
      <c r="E27" s="6"/>
      <c r="F27" s="6">
        <v>0.64430779782630154</v>
      </c>
      <c r="G27" s="6">
        <v>-0.23541432588881481</v>
      </c>
      <c r="H27" s="6"/>
      <c r="I27" s="6">
        <v>0.88006996053900033</v>
      </c>
      <c r="J27" s="6">
        <v>0.76606154810199001</v>
      </c>
      <c r="K27" s="6"/>
      <c r="L27" s="6">
        <v>0.71207342113892957</v>
      </c>
      <c r="M27" s="6">
        <v>0.77269960067567123</v>
      </c>
      <c r="N27" s="6"/>
      <c r="O27" s="6">
        <v>0.88830906627017547</v>
      </c>
      <c r="P27" s="6">
        <v>0.61416373144993219</v>
      </c>
      <c r="Q27" s="6"/>
      <c r="R27" s="6">
        <v>0.50750991061187178</v>
      </c>
      <c r="S27" s="6">
        <v>0.91097616957939531</v>
      </c>
      <c r="Y27">
        <v>9.4</v>
      </c>
      <c r="AA27">
        <v>3.3000000000000003</v>
      </c>
      <c r="AB27">
        <v>1.8</v>
      </c>
      <c r="AD27" s="6">
        <v>6.7</v>
      </c>
      <c r="AE27">
        <v>2.6</v>
      </c>
      <c r="AH27">
        <v>11</v>
      </c>
      <c r="AJ27">
        <v>77.5</v>
      </c>
      <c r="AK27">
        <v>16.400000000000002</v>
      </c>
      <c r="AM27" s="6"/>
      <c r="AN27">
        <v>85.800000000000011</v>
      </c>
    </row>
    <row r="28" spans="3:40" x14ac:dyDescent="0.25">
      <c r="C28" s="6">
        <v>0.14957676676297665</v>
      </c>
      <c r="D28" s="6">
        <v>-0.17037436684244711</v>
      </c>
      <c r="E28" s="6"/>
      <c r="F28" s="6">
        <v>0.69568399541717241</v>
      </c>
      <c r="G28" s="6">
        <v>0.28872244358342869</v>
      </c>
      <c r="H28" s="6"/>
      <c r="I28" s="6">
        <v>0.66710544140035788</v>
      </c>
      <c r="J28" s="6">
        <v>0.65375937699496756</v>
      </c>
      <c r="K28" s="6"/>
      <c r="L28" s="6">
        <v>0.91596383603316389</v>
      </c>
      <c r="M28" s="6">
        <v>0.81314286871408703</v>
      </c>
      <c r="N28" s="6"/>
      <c r="O28" s="6">
        <v>0.68890487549511958</v>
      </c>
      <c r="P28" s="6">
        <v>0.78964983531127775</v>
      </c>
      <c r="Q28" s="6"/>
      <c r="R28" s="6">
        <v>0.17476363464617722</v>
      </c>
      <c r="S28" s="6">
        <v>0.9186753827097135</v>
      </c>
      <c r="AA28">
        <v>6.9</v>
      </c>
      <c r="AD28" s="6">
        <v>11.100000000000001</v>
      </c>
      <c r="AE28">
        <v>3.9000000000000004</v>
      </c>
      <c r="AG28">
        <v>29.700000000000003</v>
      </c>
      <c r="AH28">
        <v>5.2</v>
      </c>
      <c r="AK28">
        <v>19.8</v>
      </c>
      <c r="AM28" s="6"/>
      <c r="AN28">
        <v>43.300000000000004</v>
      </c>
    </row>
    <row r="29" spans="3:40" x14ac:dyDescent="0.25">
      <c r="C29" s="6">
        <v>0.5212195510949571</v>
      </c>
      <c r="D29" s="6">
        <v>-3.1615097566535022E-2</v>
      </c>
      <c r="E29" s="6"/>
      <c r="F29" s="6">
        <v>0.87489708589352588</v>
      </c>
      <c r="G29" s="6">
        <v>0.31866368197023431</v>
      </c>
      <c r="H29" s="6"/>
      <c r="I29" s="6">
        <v>0.88515082128542799</v>
      </c>
      <c r="J29" s="6">
        <v>0.69208175498480018</v>
      </c>
      <c r="K29" s="6"/>
      <c r="L29" s="6">
        <v>0.74032406399213579</v>
      </c>
      <c r="M29" s="6">
        <v>0.61442076463473738</v>
      </c>
      <c r="N29" s="6"/>
      <c r="O29" s="6">
        <v>0.85774018793721307</v>
      </c>
      <c r="P29" s="6">
        <v>0.77275229148819402</v>
      </c>
      <c r="Q29" s="6"/>
      <c r="R29" s="6">
        <v>1.0184283319529144</v>
      </c>
      <c r="S29" s="6">
        <v>0.77246103433621682</v>
      </c>
      <c r="X29">
        <v>5.8000000000000007</v>
      </c>
      <c r="Y29">
        <v>2.6</v>
      </c>
      <c r="AA29">
        <v>2.8000000000000003</v>
      </c>
      <c r="AB29">
        <v>0.9</v>
      </c>
      <c r="AD29" s="6">
        <v>5.8000000000000007</v>
      </c>
      <c r="AE29">
        <v>1.9000000000000001</v>
      </c>
      <c r="AG29">
        <v>15.8</v>
      </c>
      <c r="AH29">
        <v>3.3000000000000003</v>
      </c>
      <c r="AJ29">
        <v>25.6</v>
      </c>
      <c r="AK29">
        <v>12.3</v>
      </c>
      <c r="AM29" s="6">
        <v>146.80000000000001</v>
      </c>
      <c r="AN29">
        <v>23.200000000000003</v>
      </c>
    </row>
    <row r="30" spans="3:40" x14ac:dyDescent="0.25">
      <c r="C30" s="6">
        <v>0.10119556600468738</v>
      </c>
      <c r="D30" s="6">
        <v>0.35658507650307592</v>
      </c>
      <c r="E30" s="6"/>
      <c r="F30" s="6">
        <v>0.4526532668002759</v>
      </c>
      <c r="G30" s="6">
        <v>7.3307556954870234E-2</v>
      </c>
      <c r="H30" s="6"/>
      <c r="I30" s="6">
        <v>0.91202204823023669</v>
      </c>
      <c r="J30" s="6">
        <v>0.12899772643410509</v>
      </c>
      <c r="K30" s="6"/>
      <c r="L30" s="6">
        <v>0.78310003712347065</v>
      </c>
      <c r="M30" s="6">
        <v>0.85628137567147755</v>
      </c>
      <c r="N30" s="6"/>
      <c r="O30" s="6">
        <v>0.83103762044217644</v>
      </c>
      <c r="P30" s="6">
        <v>0.76950561523086702</v>
      </c>
      <c r="Q30" s="6"/>
      <c r="R30" s="6">
        <v>0.70489848813741851</v>
      </c>
      <c r="S30" s="6">
        <v>0.83797859301269073</v>
      </c>
      <c r="AA30">
        <v>4.5</v>
      </c>
      <c r="AB30">
        <v>4.5</v>
      </c>
      <c r="AD30" s="6">
        <v>5.9</v>
      </c>
      <c r="AE30">
        <v>3.2</v>
      </c>
      <c r="AG30">
        <v>17.3</v>
      </c>
      <c r="AH30">
        <v>4.5</v>
      </c>
      <c r="AJ30">
        <v>30.900000000000002</v>
      </c>
      <c r="AK30">
        <v>10.100000000000001</v>
      </c>
      <c r="AM30" s="6">
        <v>120.60000000000001</v>
      </c>
      <c r="AN30">
        <v>23.700000000000003</v>
      </c>
    </row>
    <row r="31" spans="3:40" x14ac:dyDescent="0.25">
      <c r="C31" s="6">
        <v>0.19473709575223225</v>
      </c>
      <c r="D31" s="6">
        <v>7.0486454716487068E-2</v>
      </c>
      <c r="E31" s="6"/>
      <c r="F31" s="6">
        <v>0.33365733528492292</v>
      </c>
      <c r="G31" s="6">
        <v>0.25589210470834706</v>
      </c>
      <c r="H31" s="6"/>
      <c r="I31" s="6">
        <v>0.62594539976662711</v>
      </c>
      <c r="J31" s="6">
        <v>0.47317253855181013</v>
      </c>
      <c r="K31" s="6"/>
      <c r="L31" s="6">
        <v>0.78213850165927223</v>
      </c>
      <c r="M31" s="6">
        <v>0.81580961314242784</v>
      </c>
      <c r="N31" s="6"/>
      <c r="O31" s="6">
        <v>0.83420463841530879</v>
      </c>
      <c r="P31" s="6">
        <v>0.73978460897560883</v>
      </c>
      <c r="Q31" s="6"/>
      <c r="R31" s="6">
        <v>0.77874509322760133</v>
      </c>
      <c r="S31" s="6">
        <v>0.36596764337492849</v>
      </c>
      <c r="X31">
        <v>4</v>
      </c>
      <c r="AA31">
        <v>2.2000000000000002</v>
      </c>
      <c r="AB31">
        <v>4.3</v>
      </c>
      <c r="AD31" s="6">
        <v>23.3</v>
      </c>
      <c r="AG31">
        <v>21.8</v>
      </c>
      <c r="AH31">
        <v>2</v>
      </c>
      <c r="AJ31">
        <v>22.6</v>
      </c>
      <c r="AK31">
        <v>2.8000000000000003</v>
      </c>
      <c r="AM31" s="6">
        <v>78.100000000000009</v>
      </c>
      <c r="AN31">
        <v>21.6</v>
      </c>
    </row>
    <row r="32" spans="3:40" x14ac:dyDescent="0.25">
      <c r="C32" s="6">
        <v>0.19649880210663528</v>
      </c>
      <c r="D32" s="6">
        <v>-8.4679444466245535E-2</v>
      </c>
      <c r="E32" s="6"/>
      <c r="F32" s="6">
        <v>0.76873856763014459</v>
      </c>
      <c r="G32" s="6">
        <v>0.34172493358167066</v>
      </c>
      <c r="H32" s="6"/>
      <c r="I32" s="6">
        <v>0.85796172172293761</v>
      </c>
      <c r="J32" s="6">
        <v>0.79610453101625978</v>
      </c>
      <c r="K32" s="6"/>
      <c r="L32" s="6">
        <v>0.83044332831465562</v>
      </c>
      <c r="M32" s="6">
        <v>0.94882248877061692</v>
      </c>
      <c r="N32" s="6"/>
      <c r="O32" s="6">
        <v>0.95247440061717448</v>
      </c>
      <c r="P32" s="6">
        <v>0.494176196524862</v>
      </c>
      <c r="Q32" s="6"/>
      <c r="R32" s="6">
        <v>0.50309293503891184</v>
      </c>
      <c r="S32" s="6">
        <v>0.680489196245184</v>
      </c>
      <c r="X32">
        <v>8.7000000000000011</v>
      </c>
      <c r="AA32">
        <v>1.4000000000000001</v>
      </c>
      <c r="AD32" s="6"/>
      <c r="AE32">
        <v>1.8</v>
      </c>
      <c r="AG32">
        <v>27.200000000000003</v>
      </c>
      <c r="AH32">
        <v>62.1</v>
      </c>
      <c r="AJ32">
        <v>86.600000000000009</v>
      </c>
      <c r="AK32">
        <v>13.700000000000001</v>
      </c>
      <c r="AM32" s="6"/>
      <c r="AN32">
        <v>50.800000000000004</v>
      </c>
    </row>
    <row r="33" spans="3:40" x14ac:dyDescent="0.25">
      <c r="C33" s="6">
        <v>0.29641229861520801</v>
      </c>
      <c r="D33" s="6">
        <v>0.26269457394780982</v>
      </c>
      <c r="E33" s="6"/>
      <c r="F33" s="6">
        <v>0.30476254563277461</v>
      </c>
      <c r="G33" s="6">
        <v>0.51084575159264356</v>
      </c>
      <c r="H33" s="6"/>
      <c r="I33" s="6">
        <v>0.93141464577724031</v>
      </c>
      <c r="J33" s="6">
        <v>0.50439822702430215</v>
      </c>
      <c r="K33" s="6"/>
      <c r="L33" s="6">
        <v>0.77908976124272722</v>
      </c>
      <c r="M33" s="6">
        <v>0.51581632603601402</v>
      </c>
      <c r="N33" s="6"/>
      <c r="O33" s="6">
        <v>0.95438249439110101</v>
      </c>
      <c r="P33" s="6">
        <v>0.59360958974739197</v>
      </c>
      <c r="Q33" s="6"/>
      <c r="R33" s="6">
        <v>0.61112532682698606</v>
      </c>
      <c r="S33" s="6">
        <v>0.60038732979118603</v>
      </c>
      <c r="X33">
        <v>1.2000000000000002</v>
      </c>
      <c r="Y33">
        <v>3.2</v>
      </c>
      <c r="AA33">
        <v>3.3000000000000003</v>
      </c>
      <c r="AB33">
        <v>3.4000000000000004</v>
      </c>
      <c r="AD33" s="6">
        <v>11.8</v>
      </c>
      <c r="AE33">
        <v>4.1000000000000005</v>
      </c>
      <c r="AG33">
        <v>19.700000000000003</v>
      </c>
      <c r="AH33">
        <v>4.3</v>
      </c>
      <c r="AJ33">
        <v>70.8</v>
      </c>
      <c r="AK33">
        <v>5</v>
      </c>
      <c r="AM33" s="6"/>
      <c r="AN33">
        <v>26.3</v>
      </c>
    </row>
    <row r="34" spans="3:40" x14ac:dyDescent="0.25">
      <c r="C34" s="6">
        <v>0.25101977912034923</v>
      </c>
      <c r="D34" s="6">
        <v>4.2308836488124557E-2</v>
      </c>
      <c r="E34" s="6"/>
      <c r="F34" s="6">
        <v>0.26550287071817574</v>
      </c>
      <c r="G34" s="6">
        <v>-0.16782343162053859</v>
      </c>
      <c r="H34" s="6"/>
      <c r="I34" s="6">
        <v>0.77165881718967932</v>
      </c>
      <c r="J34" s="6">
        <v>0.3815009370571355</v>
      </c>
      <c r="K34" s="6"/>
      <c r="L34" s="6">
        <v>0.82367776467792986</v>
      </c>
      <c r="M34" s="6">
        <v>0.62103907016147875</v>
      </c>
      <c r="N34" s="6"/>
      <c r="O34" s="6">
        <v>0.70073463381569423</v>
      </c>
      <c r="P34" s="6">
        <v>0.75709702140709678</v>
      </c>
      <c r="Q34" s="6"/>
      <c r="R34" s="6">
        <v>0.58784318805306657</v>
      </c>
      <c r="S34" s="6">
        <v>0.70138216573612855</v>
      </c>
      <c r="X34">
        <v>1.9000000000000001</v>
      </c>
      <c r="Y34">
        <v>3.8000000000000003</v>
      </c>
      <c r="AA34">
        <v>1.1000000000000001</v>
      </c>
      <c r="AB34">
        <v>38.900000000000006</v>
      </c>
      <c r="AD34" s="6">
        <v>3.6</v>
      </c>
      <c r="AE34">
        <v>0.70000000000000007</v>
      </c>
      <c r="AG34">
        <v>4.7</v>
      </c>
      <c r="AH34">
        <v>1.7000000000000002</v>
      </c>
      <c r="AJ34">
        <v>13.9</v>
      </c>
      <c r="AK34">
        <v>13.3</v>
      </c>
      <c r="AM34" s="6">
        <v>138.70000000000002</v>
      </c>
      <c r="AN34">
        <v>25.1</v>
      </c>
    </row>
    <row r="35" spans="3:40" x14ac:dyDescent="0.25">
      <c r="C35" s="6">
        <v>-1.907483660291015E-2</v>
      </c>
      <c r="D35" s="6">
        <v>-0.12329085217596103</v>
      </c>
      <c r="E35" s="6"/>
      <c r="F35" s="6">
        <v>0.56431213935939073</v>
      </c>
      <c r="G35" s="6">
        <v>-2.8410255059605483E-2</v>
      </c>
      <c r="H35" s="6"/>
      <c r="I35" s="6"/>
      <c r="J35" s="6">
        <v>0.20742814059021733</v>
      </c>
      <c r="K35" s="6"/>
      <c r="L35" s="6">
        <v>0.78794698296830734</v>
      </c>
      <c r="M35" s="6">
        <v>0.36364035781442944</v>
      </c>
      <c r="N35" s="6"/>
      <c r="O35" s="6">
        <v>0.94969940090602534</v>
      </c>
      <c r="P35" s="6">
        <v>0.58507109536275215</v>
      </c>
      <c r="Q35" s="6"/>
      <c r="R35" s="6">
        <v>0.91301436404850878</v>
      </c>
      <c r="S35" s="6">
        <v>0.91528069069743123</v>
      </c>
      <c r="Y35">
        <v>6.9</v>
      </c>
      <c r="AA35">
        <v>1.7000000000000002</v>
      </c>
      <c r="AD35" s="6">
        <v>4.1000000000000005</v>
      </c>
      <c r="AE35">
        <v>1.4000000000000001</v>
      </c>
      <c r="AG35">
        <v>7</v>
      </c>
      <c r="AH35">
        <v>4.9000000000000004</v>
      </c>
      <c r="AJ35">
        <v>20.700000000000003</v>
      </c>
      <c r="AK35">
        <v>6.6000000000000005</v>
      </c>
      <c r="AL35" s="6"/>
      <c r="AM35" s="6">
        <v>78</v>
      </c>
      <c r="AN35">
        <v>48.5</v>
      </c>
    </row>
    <row r="36" spans="3:40" x14ac:dyDescent="0.25">
      <c r="C36" s="6">
        <v>-0.25045532268568593</v>
      </c>
      <c r="D36" s="6"/>
      <c r="E36" s="6"/>
      <c r="F36" s="6">
        <v>0.74747896593832741</v>
      </c>
      <c r="G36" s="6">
        <v>0.20544267702315444</v>
      </c>
      <c r="H36" s="6"/>
      <c r="I36" s="6"/>
      <c r="J36" s="6">
        <v>0.49661168083086582</v>
      </c>
      <c r="K36" s="6"/>
      <c r="L36" s="6">
        <v>0.93947913884891676</v>
      </c>
      <c r="M36" s="6">
        <v>0.77971090783396346</v>
      </c>
      <c r="N36" s="6"/>
      <c r="O36" s="6">
        <v>0.9474348501260057</v>
      </c>
      <c r="P36" s="6">
        <v>0.53474273334648059</v>
      </c>
      <c r="Q36" s="6"/>
      <c r="R36" s="6">
        <v>0.796966708409237</v>
      </c>
      <c r="S36" s="6">
        <v>0.82021509187806807</v>
      </c>
      <c r="AA36">
        <v>2.6</v>
      </c>
      <c r="AD36" s="6">
        <v>8.4</v>
      </c>
      <c r="AE36">
        <v>1.3</v>
      </c>
      <c r="AG36">
        <v>15.8</v>
      </c>
      <c r="AH36">
        <v>3.1</v>
      </c>
      <c r="AJ36">
        <v>44.800000000000004</v>
      </c>
      <c r="AK36">
        <v>18.900000000000002</v>
      </c>
      <c r="AM36" s="6">
        <v>187.4</v>
      </c>
      <c r="AN36">
        <v>60.900000000000006</v>
      </c>
    </row>
    <row r="37" spans="3:40" x14ac:dyDescent="0.25">
      <c r="C37" s="6">
        <v>0.16893202874157892</v>
      </c>
      <c r="D37" s="6"/>
      <c r="E37" s="6"/>
      <c r="F37" s="6"/>
      <c r="G37" s="6">
        <v>-8.6046106928304833E-2</v>
      </c>
      <c r="H37" s="6"/>
      <c r="I37" s="6"/>
      <c r="J37" s="6">
        <v>-5.419543727775597E-2</v>
      </c>
      <c r="K37" s="6"/>
      <c r="L37" s="6"/>
      <c r="M37" s="6">
        <v>0.81545733342963078</v>
      </c>
      <c r="N37" s="6"/>
      <c r="O37" s="6">
        <v>0.91210294650969126</v>
      </c>
      <c r="P37" s="6">
        <v>0.83072186564160577</v>
      </c>
      <c r="Q37" s="6"/>
      <c r="R37" s="6">
        <v>0.96546668363764865</v>
      </c>
      <c r="S37" s="6">
        <v>0.87830323785625486</v>
      </c>
      <c r="X37">
        <v>2.8000000000000003</v>
      </c>
      <c r="AA37">
        <v>4.4000000000000004</v>
      </c>
      <c r="AB37">
        <v>3.5</v>
      </c>
      <c r="AD37" s="6">
        <v>4.5</v>
      </c>
      <c r="AE37">
        <v>2.3000000000000003</v>
      </c>
      <c r="AG37">
        <v>17.7</v>
      </c>
      <c r="AH37">
        <v>4.3</v>
      </c>
      <c r="AJ37">
        <v>26.6</v>
      </c>
      <c r="AK37">
        <v>8.4</v>
      </c>
      <c r="AM37" s="6">
        <v>118</v>
      </c>
      <c r="AN37">
        <v>29.400000000000002</v>
      </c>
    </row>
    <row r="38" spans="3:40" x14ac:dyDescent="0.25"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>
        <v>0.60623987673137236</v>
      </c>
      <c r="Q38" s="6"/>
      <c r="R38" s="6"/>
      <c r="S38" s="6">
        <v>0.80699226656354095</v>
      </c>
      <c r="X38" s="6"/>
      <c r="Y38">
        <v>3.1</v>
      </c>
      <c r="Z38" s="6"/>
      <c r="AA38" s="6"/>
      <c r="AB38">
        <v>8.3000000000000007</v>
      </c>
      <c r="AC38" s="6"/>
      <c r="AD38" s="6"/>
      <c r="AE38" s="6"/>
      <c r="AF38" s="6"/>
      <c r="AG38" s="6"/>
      <c r="AH38">
        <v>11.600000000000001</v>
      </c>
      <c r="AI38" s="6"/>
      <c r="AK38">
        <v>18.400000000000002</v>
      </c>
      <c r="AL38" s="6"/>
      <c r="AN38">
        <v>59.5</v>
      </c>
    </row>
  </sheetData>
  <mergeCells count="24">
    <mergeCell ref="AM3:AN3"/>
    <mergeCell ref="C3:D3"/>
    <mergeCell ref="F3:G3"/>
    <mergeCell ref="I3:J3"/>
    <mergeCell ref="L3:M3"/>
    <mergeCell ref="O3:P3"/>
    <mergeCell ref="R3:S3"/>
    <mergeCell ref="X3:Y3"/>
    <mergeCell ref="AA3:AB3"/>
    <mergeCell ref="AD3:AE3"/>
    <mergeCell ref="AG3:AH3"/>
    <mergeCell ref="AJ3:AK3"/>
    <mergeCell ref="AM10:AN10"/>
    <mergeCell ref="C10:D10"/>
    <mergeCell ref="F10:G10"/>
    <mergeCell ref="I10:J10"/>
    <mergeCell ref="L10:M10"/>
    <mergeCell ref="O10:P10"/>
    <mergeCell ref="R10:S10"/>
    <mergeCell ref="X10:Y10"/>
    <mergeCell ref="AA10:AB10"/>
    <mergeCell ref="AD10:AE10"/>
    <mergeCell ref="AG10:AH10"/>
    <mergeCell ref="AJ10:AK10"/>
  </mergeCells>
  <conditionalFormatting sqref="B9:C9">
    <cfRule type="duplicateValues" dxfId="1" priority="2"/>
  </conditionalFormatting>
  <conditionalFormatting sqref="W9:X9">
    <cfRule type="duplicateValues" dxfId="0" priority="1"/>
  </conditionalFormatting>
  <pageMargins left="0.7" right="0.7" top="0.75" bottom="0.75" header="0.3" footer="0.3"/>
  <pageSetup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Figure4_SourceData2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</dc:creator>
  <cp:lastModifiedBy>CHO</cp:lastModifiedBy>
  <dcterms:created xsi:type="dcterms:W3CDTF">2016-01-12T20:23:41Z</dcterms:created>
  <dcterms:modified xsi:type="dcterms:W3CDTF">2016-05-21T19:38:55Z</dcterms:modified>
</cp:coreProperties>
</file>