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710" yWindow="3975" windowWidth="17430" windowHeight="12555"/>
  </bookViews>
  <sheets>
    <sheet name="Figure 1-figure supplement 4" sheetId="4" r:id="rId1"/>
  </sheets>
  <calcPr calcId="145621" concurrentCalc="0"/>
</workbook>
</file>

<file path=xl/calcChain.xml><?xml version="1.0" encoding="utf-8"?>
<calcChain xmlns="http://schemas.openxmlformats.org/spreadsheetml/2006/main">
  <c r="J23" i="4" l="1"/>
  <c r="K23" i="4"/>
  <c r="L23" i="4"/>
  <c r="M23" i="4"/>
  <c r="N23" i="4"/>
  <c r="O23" i="4"/>
  <c r="J24" i="4"/>
  <c r="K24" i="4"/>
  <c r="L24" i="4"/>
  <c r="M24" i="4"/>
  <c r="N24" i="4"/>
  <c r="O24" i="4"/>
  <c r="J25" i="4"/>
  <c r="K25" i="4"/>
  <c r="L25" i="4"/>
  <c r="M25" i="4"/>
  <c r="N25" i="4"/>
  <c r="O25" i="4"/>
  <c r="B40" i="4"/>
  <c r="C40" i="4"/>
  <c r="D40" i="4"/>
  <c r="E40" i="4"/>
  <c r="F40" i="4"/>
  <c r="G40" i="4"/>
  <c r="B41" i="4"/>
  <c r="C41" i="4"/>
  <c r="D41" i="4"/>
  <c r="E41" i="4"/>
  <c r="F41" i="4"/>
  <c r="G41" i="4"/>
  <c r="B42" i="4"/>
  <c r="C42" i="4"/>
  <c r="D42" i="4"/>
  <c r="E42" i="4"/>
  <c r="F42" i="4"/>
  <c r="G42" i="4"/>
  <c r="Z21" i="4"/>
  <c r="AA21" i="4"/>
  <c r="AB21" i="4"/>
  <c r="AC21" i="4"/>
  <c r="AD21" i="4"/>
  <c r="AE21" i="4"/>
  <c r="Z22" i="4"/>
  <c r="AA22" i="4"/>
  <c r="AB22" i="4"/>
  <c r="AC22" i="4"/>
  <c r="AD22" i="4"/>
  <c r="AE22" i="4"/>
  <c r="Z23" i="4"/>
  <c r="AA23" i="4"/>
  <c r="AB23" i="4"/>
  <c r="AC23" i="4"/>
  <c r="AD23" i="4"/>
  <c r="AE23" i="4"/>
  <c r="R31" i="4"/>
  <c r="S31" i="4"/>
  <c r="T31" i="4"/>
  <c r="U31" i="4"/>
  <c r="V31" i="4"/>
  <c r="W31" i="4"/>
  <c r="R32" i="4"/>
  <c r="S32" i="4"/>
  <c r="T32" i="4"/>
  <c r="U32" i="4"/>
  <c r="V32" i="4"/>
  <c r="W32" i="4"/>
  <c r="R33" i="4"/>
  <c r="S33" i="4"/>
  <c r="T33" i="4"/>
  <c r="U33" i="4"/>
  <c r="V33" i="4"/>
  <c r="W33" i="4"/>
</calcChain>
</file>

<file path=xl/sharedStrings.xml><?xml version="1.0" encoding="utf-8"?>
<sst xmlns="http://schemas.openxmlformats.org/spreadsheetml/2006/main" count="77" uniqueCount="32">
  <si>
    <t>Two-tailed Wilcoxon rank sum test</t>
    <phoneticPr fontId="2"/>
  </si>
  <si>
    <r>
      <rPr>
        <sz val="11"/>
        <color theme="1"/>
        <rFont val="Arial"/>
        <family val="2"/>
      </rPr>
      <t xml:space="preserve">Good performer vs Naive </t>
    </r>
    <r>
      <rPr>
        <sz val="11"/>
        <color theme="1"/>
        <rFont val="Arial Unicode MS"/>
        <family val="3"/>
        <charset val="128"/>
      </rPr>
      <t xml:space="preserve">(Lick </t>
    </r>
    <r>
      <rPr>
        <sz val="11"/>
        <color theme="1"/>
        <rFont val="Symbol"/>
        <family val="1"/>
        <charset val="2"/>
      </rPr>
      <t>D</t>
    </r>
    <r>
      <rPr>
        <sz val="11"/>
        <color theme="1"/>
        <rFont val="Arial Unicode MS"/>
        <family val="3"/>
        <charset val="128"/>
      </rPr>
      <t>AP)</t>
    </r>
    <phoneticPr fontId="2"/>
  </si>
  <si>
    <t>Median</t>
    <phoneticPr fontId="2"/>
  </si>
  <si>
    <r>
      <rPr>
        <sz val="11"/>
        <color theme="1"/>
        <rFont val="Arial"/>
        <family val="2"/>
      </rPr>
      <t xml:space="preserve">Good performer vs Naive </t>
    </r>
    <r>
      <rPr>
        <sz val="11"/>
        <color theme="1"/>
        <rFont val="Arial Unicode MS"/>
        <family val="3"/>
        <charset val="128"/>
      </rPr>
      <t xml:space="preserve">(Late </t>
    </r>
    <r>
      <rPr>
        <sz val="11"/>
        <color theme="1"/>
        <rFont val="Symbol"/>
        <family val="1"/>
        <charset val="2"/>
      </rPr>
      <t>D</t>
    </r>
    <r>
      <rPr>
        <sz val="11"/>
        <color theme="1"/>
        <rFont val="Arial Unicode MS"/>
        <family val="3"/>
        <charset val="128"/>
      </rPr>
      <t>AP)</t>
    </r>
    <phoneticPr fontId="2"/>
  </si>
  <si>
    <t>SEM</t>
    <phoneticPr fontId="2"/>
  </si>
  <si>
    <r>
      <rPr>
        <sz val="11"/>
        <color theme="1"/>
        <rFont val="Arial"/>
        <family val="2"/>
      </rPr>
      <t xml:space="preserve">Good performer vs Naive </t>
    </r>
    <r>
      <rPr>
        <sz val="11"/>
        <color theme="1"/>
        <rFont val="Arial Unicode MS"/>
        <family val="3"/>
        <charset val="128"/>
      </rPr>
      <t xml:space="preserve">(Early </t>
    </r>
    <r>
      <rPr>
        <sz val="11"/>
        <color theme="1"/>
        <rFont val="Symbol"/>
        <family val="1"/>
        <charset val="2"/>
      </rPr>
      <t>D</t>
    </r>
    <r>
      <rPr>
        <sz val="11"/>
        <color theme="1"/>
        <rFont val="Arial Unicode MS"/>
        <family val="3"/>
        <charset val="128"/>
      </rPr>
      <t>AP)</t>
    </r>
    <phoneticPr fontId="2"/>
  </si>
  <si>
    <t>Mean</t>
    <phoneticPr fontId="2"/>
  </si>
  <si>
    <t>Two-tailed Wilcoxon rank sum test</t>
    <phoneticPr fontId="2"/>
  </si>
  <si>
    <r>
      <rPr>
        <sz val="11"/>
        <color theme="1"/>
        <rFont val="Arial"/>
        <family val="2"/>
      </rPr>
      <t xml:space="preserve">Good performer vs Naive </t>
    </r>
    <r>
      <rPr>
        <sz val="11"/>
        <color theme="1"/>
        <rFont val="Arial Unicode MS"/>
        <family val="3"/>
        <charset val="128"/>
      </rPr>
      <t xml:space="preserve">(Lick </t>
    </r>
    <r>
      <rPr>
        <sz val="11"/>
        <color theme="1"/>
        <rFont val="Symbol"/>
        <family val="1"/>
        <charset val="2"/>
      </rPr>
      <t>D</t>
    </r>
    <r>
      <rPr>
        <sz val="11"/>
        <color theme="1"/>
        <rFont val="Arial Unicode MS"/>
        <family val="3"/>
        <charset val="128"/>
      </rPr>
      <t>Vm)</t>
    </r>
    <phoneticPr fontId="2"/>
  </si>
  <si>
    <t>Summary for M1-p</t>
    <phoneticPr fontId="2"/>
  </si>
  <si>
    <r>
      <rPr>
        <sz val="11"/>
        <color theme="1"/>
        <rFont val="Arial"/>
        <family val="2"/>
      </rPr>
      <t xml:space="preserve">Good performer vs Naive </t>
    </r>
    <r>
      <rPr>
        <sz val="11"/>
        <color theme="1"/>
        <rFont val="Arial Unicode MS"/>
        <family val="3"/>
        <charset val="128"/>
      </rPr>
      <t xml:space="preserve">(Late </t>
    </r>
    <r>
      <rPr>
        <sz val="11"/>
        <color theme="1"/>
        <rFont val="Symbol"/>
        <family val="1"/>
        <charset val="2"/>
      </rPr>
      <t>D</t>
    </r>
    <r>
      <rPr>
        <sz val="11"/>
        <color theme="1"/>
        <rFont val="Arial Unicode MS"/>
        <family val="3"/>
        <charset val="128"/>
      </rPr>
      <t>Vm)</t>
    </r>
    <phoneticPr fontId="2"/>
  </si>
  <si>
    <t>Good performer vs Naive (PSP amp)</t>
    <phoneticPr fontId="2"/>
  </si>
  <si>
    <t>Statistical P values</t>
    <phoneticPr fontId="2"/>
  </si>
  <si>
    <t>Mean</t>
    <phoneticPr fontId="2"/>
  </si>
  <si>
    <t>Summary for M1-p</t>
    <phoneticPr fontId="2"/>
  </si>
  <si>
    <r>
      <t xml:space="preserve">Lick </t>
    </r>
    <r>
      <rPr>
        <sz val="11"/>
        <color theme="1"/>
        <rFont val="Symbol"/>
        <family val="1"/>
        <charset val="2"/>
      </rPr>
      <t>D</t>
    </r>
    <r>
      <rPr>
        <sz val="11"/>
        <color theme="1"/>
        <rFont val="Arial Unicode MS"/>
        <family val="3"/>
        <charset val="128"/>
      </rPr>
      <t>AP (Hz)</t>
    </r>
    <phoneticPr fontId="2"/>
  </si>
  <si>
    <r>
      <rPr>
        <sz val="11"/>
        <color theme="1"/>
        <rFont val="Arial"/>
        <family val="2"/>
      </rPr>
      <t xml:space="preserve">Late </t>
    </r>
    <r>
      <rPr>
        <sz val="11"/>
        <color theme="1"/>
        <rFont val="Symbol"/>
        <family val="1"/>
        <charset val="2"/>
      </rPr>
      <t>D</t>
    </r>
    <r>
      <rPr>
        <sz val="11"/>
        <color theme="1"/>
        <rFont val="Arial Unicode MS"/>
        <family val="3"/>
        <charset val="128"/>
      </rPr>
      <t>AP (Hz)</t>
    </r>
    <phoneticPr fontId="2"/>
  </si>
  <si>
    <r>
      <t xml:space="preserve">Early </t>
    </r>
    <r>
      <rPr>
        <sz val="11"/>
        <color theme="1"/>
        <rFont val="Symbol"/>
        <family val="1"/>
        <charset val="2"/>
      </rPr>
      <t>D</t>
    </r>
    <r>
      <rPr>
        <sz val="11"/>
        <color theme="1"/>
        <rFont val="Arial Unicode MS"/>
        <family val="3"/>
        <charset val="128"/>
      </rPr>
      <t>AP (Hz)</t>
    </r>
    <phoneticPr fontId="2"/>
  </si>
  <si>
    <r>
      <t xml:space="preserve">Lick </t>
    </r>
    <r>
      <rPr>
        <sz val="11"/>
        <color theme="1"/>
        <rFont val="Symbol"/>
        <family val="1"/>
        <charset val="2"/>
      </rPr>
      <t>D</t>
    </r>
    <r>
      <rPr>
        <sz val="11"/>
        <color theme="1"/>
        <rFont val="Arial Unicode MS"/>
        <family val="3"/>
        <charset val="128"/>
      </rPr>
      <t>Vm (mV)</t>
    </r>
    <phoneticPr fontId="2"/>
  </si>
  <si>
    <r>
      <rPr>
        <sz val="11"/>
        <color theme="1"/>
        <rFont val="Arial"/>
        <family val="2"/>
      </rPr>
      <t xml:space="preserve">Late </t>
    </r>
    <r>
      <rPr>
        <sz val="11"/>
        <color theme="1"/>
        <rFont val="Symbol"/>
        <family val="1"/>
        <charset val="2"/>
      </rPr>
      <t>D</t>
    </r>
    <r>
      <rPr>
        <sz val="11"/>
        <color theme="1"/>
        <rFont val="Arial Unicode MS"/>
        <family val="3"/>
        <charset val="128"/>
      </rPr>
      <t>Vm (mV)</t>
    </r>
    <phoneticPr fontId="2"/>
  </si>
  <si>
    <t>PSP amp (mV)</t>
    <phoneticPr fontId="2"/>
  </si>
  <si>
    <t>Cell #</t>
    <phoneticPr fontId="2"/>
  </si>
  <si>
    <t>Naive</t>
    <phoneticPr fontId="2"/>
  </si>
  <si>
    <t>Good performer</t>
    <phoneticPr fontId="2"/>
  </si>
  <si>
    <t>Summary for Good performer</t>
    <phoneticPr fontId="2"/>
  </si>
  <si>
    <r>
      <rPr>
        <sz val="11"/>
        <color theme="1"/>
        <rFont val="Arial"/>
        <family val="2"/>
      </rPr>
      <t xml:space="preserve">Good performer vs Naive </t>
    </r>
    <r>
      <rPr>
        <sz val="11"/>
        <color theme="1"/>
        <rFont val="Arial Unicode MS"/>
        <family val="3"/>
        <charset val="128"/>
      </rPr>
      <t xml:space="preserve">(Lick </t>
    </r>
    <r>
      <rPr>
        <sz val="11"/>
        <color theme="1"/>
        <rFont val="Symbol"/>
        <family val="1"/>
        <charset val="2"/>
      </rPr>
      <t>D</t>
    </r>
    <r>
      <rPr>
        <sz val="11"/>
        <color theme="1"/>
        <rFont val="Arial Unicode MS"/>
        <family val="3"/>
        <charset val="128"/>
      </rPr>
      <t>Vm)</t>
    </r>
    <phoneticPr fontId="2"/>
  </si>
  <si>
    <r>
      <rPr>
        <sz val="11"/>
        <color theme="1"/>
        <rFont val="Arial"/>
        <family val="2"/>
      </rPr>
      <t xml:space="preserve">Good performer vs Naive </t>
    </r>
    <r>
      <rPr>
        <sz val="11"/>
        <color theme="1"/>
        <rFont val="Arial Unicode MS"/>
        <family val="3"/>
        <charset val="128"/>
      </rPr>
      <t xml:space="preserve">(Late </t>
    </r>
    <r>
      <rPr>
        <sz val="11"/>
        <color theme="1"/>
        <rFont val="Symbol"/>
        <family val="1"/>
        <charset val="2"/>
      </rPr>
      <t>D</t>
    </r>
    <r>
      <rPr>
        <sz val="11"/>
        <color theme="1"/>
        <rFont val="Arial Unicode MS"/>
        <family val="3"/>
        <charset val="128"/>
      </rPr>
      <t>Vm)</t>
    </r>
    <phoneticPr fontId="2"/>
  </si>
  <si>
    <t>Good performer vs Naive (PSP amp)</t>
    <phoneticPr fontId="2"/>
  </si>
  <si>
    <t>Summary for S2-p</t>
    <phoneticPr fontId="2"/>
  </si>
  <si>
    <t xml:space="preserve">(A) </t>
    <phoneticPr fontId="2"/>
  </si>
  <si>
    <t>(B)</t>
    <phoneticPr fontId="2"/>
  </si>
  <si>
    <t>Figure 1-source data 3. Data values and statistics underlying Figure 1-figure supplement 4.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</si>
</sst>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00"/>
  </numFmts>
  <fonts count="9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Arial Unicode MS"/>
      <family val="3"/>
      <charset val="128"/>
    </font>
    <font>
      <sz val="11"/>
      <color theme="1"/>
      <name val="Arial"/>
      <family val="2"/>
    </font>
    <font>
      <sz val="11"/>
      <color theme="1"/>
      <name val="Symbol"/>
      <family val="1"/>
      <charset val="2"/>
    </font>
    <font>
      <b/>
      <sz val="11"/>
      <color theme="1"/>
      <name val="Arial Unicode MS"/>
      <family val="3"/>
      <charset val="128"/>
    </font>
    <font>
      <sz val="11"/>
      <name val="Arial Unicode MS"/>
      <family val="3"/>
      <charset val="128"/>
    </font>
    <font>
      <b/>
      <sz val="14"/>
      <color theme="1"/>
      <name val="Arial Unicode MS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2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0" fontId="1" fillId="0" borderId="0"/>
  </cellStyleXfs>
  <cellXfs count="45">
    <xf numFmtId="0" fontId="0" fillId="0" borderId="0" xfId="0">
      <alignment vertical="center"/>
    </xf>
    <xf numFmtId="176" fontId="3" fillId="2" borderId="1" xfId="0" applyNumberFormat="1" applyFont="1" applyFill="1" applyBorder="1" applyAlignment="1">
      <alignment horizontal="center" vertical="center"/>
    </xf>
    <xf numFmtId="2" fontId="3" fillId="2" borderId="0" xfId="0" applyNumberFormat="1" applyFont="1" applyFill="1" applyAlignment="1">
      <alignment horizontal="center"/>
    </xf>
    <xf numFmtId="0" fontId="3" fillId="2" borderId="0" xfId="0" applyFont="1" applyFill="1" applyAlignment="1">
      <alignment horizontal="center" vertical="center"/>
    </xf>
    <xf numFmtId="2" fontId="3" fillId="2" borderId="0" xfId="0" applyNumberFormat="1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176" fontId="3" fillId="2" borderId="0" xfId="0" applyNumberFormat="1" applyFont="1" applyFill="1" applyBorder="1" applyAlignment="1">
      <alignment horizontal="center" vertical="center"/>
    </xf>
    <xf numFmtId="0" fontId="3" fillId="2" borderId="0" xfId="0" applyNumberFormat="1" applyFont="1" applyFill="1" applyBorder="1" applyAlignment="1">
      <alignment horizontal="center" vertical="center"/>
    </xf>
    <xf numFmtId="0" fontId="3" fillId="0" borderId="0" xfId="0" applyFont="1">
      <alignment vertical="center"/>
    </xf>
    <xf numFmtId="176" fontId="3" fillId="3" borderId="1" xfId="1" applyNumberFormat="1" applyFont="1" applyFill="1" applyBorder="1" applyAlignment="1">
      <alignment horizontal="center"/>
    </xf>
    <xf numFmtId="176" fontId="3" fillId="3" borderId="1" xfId="0" applyNumberFormat="1" applyFont="1" applyFill="1" applyBorder="1" applyAlignment="1">
      <alignment horizontal="center"/>
    </xf>
    <xf numFmtId="2" fontId="3" fillId="3" borderId="1" xfId="0" applyNumberFormat="1" applyFont="1" applyFill="1" applyBorder="1" applyAlignment="1">
      <alignment horizontal="center"/>
    </xf>
    <xf numFmtId="0" fontId="3" fillId="3" borderId="1" xfId="0" applyFont="1" applyFill="1" applyBorder="1" applyAlignment="1">
      <alignment horizontal="center" vertical="center"/>
    </xf>
    <xf numFmtId="176" fontId="3" fillId="3" borderId="0" xfId="1" applyNumberFormat="1" applyFont="1" applyFill="1" applyAlignment="1">
      <alignment horizontal="center"/>
    </xf>
    <xf numFmtId="176" fontId="3" fillId="3" borderId="0" xfId="0" applyNumberFormat="1" applyFont="1" applyFill="1" applyAlignment="1">
      <alignment horizontal="center"/>
    </xf>
    <xf numFmtId="2" fontId="3" fillId="3" borderId="0" xfId="0" applyNumberFormat="1" applyFont="1" applyFill="1" applyAlignment="1">
      <alignment horizontal="center"/>
    </xf>
    <xf numFmtId="2" fontId="3" fillId="3" borderId="0" xfId="0" applyNumberFormat="1" applyFont="1" applyFill="1" applyBorder="1" applyAlignment="1">
      <alignment horizontal="center"/>
    </xf>
    <xf numFmtId="0" fontId="3" fillId="3" borderId="0" xfId="0" applyFont="1" applyFill="1" applyAlignment="1">
      <alignment horizontal="center" vertical="center"/>
    </xf>
    <xf numFmtId="2" fontId="3" fillId="2" borderId="0" xfId="0" applyNumberFormat="1" applyFont="1" applyFill="1" applyBorder="1" applyAlignment="1">
      <alignment horizontal="center"/>
    </xf>
    <xf numFmtId="0" fontId="3" fillId="2" borderId="0" xfId="0" applyFont="1" applyFill="1" applyBorder="1" applyAlignment="1">
      <alignment horizontal="center" vertical="center"/>
    </xf>
    <xf numFmtId="176" fontId="3" fillId="3" borderId="1" xfId="0" applyNumberFormat="1" applyFont="1" applyFill="1" applyBorder="1" applyAlignment="1">
      <alignment horizontal="center" vertical="center"/>
    </xf>
    <xf numFmtId="176" fontId="3" fillId="3" borderId="0" xfId="0" applyNumberFormat="1" applyFont="1" applyFill="1" applyAlignment="1">
      <alignment horizontal="center" vertical="center"/>
    </xf>
    <xf numFmtId="176" fontId="7" fillId="3" borderId="0" xfId="0" applyNumberFormat="1" applyFont="1" applyFill="1" applyAlignment="1">
      <alignment horizontal="center"/>
    </xf>
    <xf numFmtId="2" fontId="7" fillId="3" borderId="0" xfId="0" applyNumberFormat="1" applyFont="1" applyFill="1" applyBorder="1" applyAlignment="1">
      <alignment horizontal="center"/>
    </xf>
    <xf numFmtId="2" fontId="3" fillId="3" borderId="2" xfId="0" applyNumberFormat="1" applyFont="1" applyFill="1" applyBorder="1" applyAlignment="1">
      <alignment horizontal="center"/>
    </xf>
    <xf numFmtId="0" fontId="0" fillId="3" borderId="0" xfId="0" applyFill="1">
      <alignment vertical="center"/>
    </xf>
    <xf numFmtId="0" fontId="3" fillId="3" borderId="0" xfId="0" applyFont="1" applyFill="1">
      <alignment vertical="center"/>
    </xf>
    <xf numFmtId="0" fontId="6" fillId="3" borderId="0" xfId="0" applyFont="1" applyFill="1" applyAlignment="1">
      <alignment horizontal="left" vertical="center"/>
    </xf>
    <xf numFmtId="0" fontId="6" fillId="0" borderId="0" xfId="0" applyFont="1" applyFill="1" applyAlignment="1">
      <alignment horizontal="left" vertical="center"/>
    </xf>
    <xf numFmtId="2" fontId="3" fillId="2" borderId="1" xfId="0" applyNumberFormat="1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 vertical="center"/>
    </xf>
    <xf numFmtId="176" fontId="3" fillId="3" borderId="0" xfId="0" applyNumberFormat="1" applyFont="1" applyFill="1" applyBorder="1" applyAlignment="1">
      <alignment horizontal="center" vertical="center"/>
    </xf>
    <xf numFmtId="176" fontId="3" fillId="3" borderId="0" xfId="0" applyNumberFormat="1" applyFont="1" applyFill="1" applyBorder="1" applyAlignment="1">
      <alignment horizontal="center"/>
    </xf>
    <xf numFmtId="0" fontId="3" fillId="3" borderId="0" xfId="0" applyFont="1" applyFill="1" applyBorder="1" applyAlignment="1">
      <alignment horizontal="center" vertical="center"/>
    </xf>
    <xf numFmtId="2" fontId="3" fillId="3" borderId="0" xfId="0" applyNumberFormat="1" applyFont="1" applyFill="1" applyBorder="1" applyAlignment="1">
      <alignment horizontal="center" vertical="center"/>
    </xf>
    <xf numFmtId="176" fontId="3" fillId="3" borderId="0" xfId="1" applyNumberFormat="1" applyFont="1" applyFill="1" applyBorder="1" applyAlignment="1">
      <alignment horizontal="center"/>
    </xf>
    <xf numFmtId="2" fontId="3" fillId="3" borderId="0" xfId="0" applyNumberFormat="1" applyFont="1" applyFill="1" applyAlignment="1">
      <alignment horizontal="center" vertical="center"/>
    </xf>
    <xf numFmtId="0" fontId="0" fillId="0" borderId="0" xfId="0" applyFill="1">
      <alignment vertical="center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>
      <alignment vertical="center"/>
    </xf>
    <xf numFmtId="0" fontId="8" fillId="0" borderId="0" xfId="0" applyFont="1">
      <alignment vertical="center"/>
    </xf>
    <xf numFmtId="0" fontId="3" fillId="2" borderId="0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42"/>
  <sheetViews>
    <sheetView tabSelected="1" workbookViewId="0">
      <selection activeCell="G21" sqref="G21"/>
    </sheetView>
  </sheetViews>
  <sheetFormatPr defaultRowHeight="13.5" x14ac:dyDescent="0.15"/>
  <cols>
    <col min="2" max="7" width="14" customWidth="1"/>
    <col min="10" max="15" width="14" customWidth="1"/>
    <col min="18" max="23" width="14" customWidth="1"/>
    <col min="26" max="31" width="14" customWidth="1"/>
  </cols>
  <sheetData>
    <row r="1" spans="1:31" ht="20.25" x14ac:dyDescent="0.15">
      <c r="A1" s="40" t="s">
        <v>31</v>
      </c>
    </row>
    <row r="3" spans="1:31" ht="16.5" x14ac:dyDescent="0.15">
      <c r="A3" s="28" t="s">
        <v>29</v>
      </c>
      <c r="B3" s="38"/>
      <c r="C3" s="39"/>
      <c r="D3" s="38"/>
      <c r="E3" s="38"/>
      <c r="F3" s="38"/>
      <c r="G3" s="37"/>
      <c r="Q3" s="28" t="s">
        <v>30</v>
      </c>
    </row>
    <row r="4" spans="1:31" ht="16.5" x14ac:dyDescent="0.15">
      <c r="A4" s="27" t="s">
        <v>23</v>
      </c>
      <c r="B4" s="17"/>
      <c r="C4" s="26"/>
      <c r="D4" s="17"/>
      <c r="E4" s="17"/>
      <c r="F4" s="17"/>
      <c r="G4" s="25"/>
      <c r="I4" s="27" t="s">
        <v>22</v>
      </c>
      <c r="J4" s="17"/>
      <c r="K4" s="26"/>
      <c r="L4" s="17"/>
      <c r="M4" s="17"/>
      <c r="N4" s="17"/>
      <c r="O4" s="25"/>
      <c r="Q4" s="27" t="s">
        <v>23</v>
      </c>
      <c r="R4" s="17"/>
      <c r="S4" s="26"/>
      <c r="T4" s="17"/>
      <c r="U4" s="17"/>
      <c r="V4" s="17"/>
      <c r="W4" s="25"/>
      <c r="Y4" s="27" t="s">
        <v>22</v>
      </c>
      <c r="Z4" s="17"/>
      <c r="AA4" s="26"/>
      <c r="AB4" s="17"/>
      <c r="AC4" s="17"/>
      <c r="AD4" s="17"/>
      <c r="AE4" s="25"/>
    </row>
    <row r="5" spans="1:31" ht="16.5" x14ac:dyDescent="0.15">
      <c r="A5" s="27"/>
      <c r="B5" s="17"/>
      <c r="C5" s="26"/>
      <c r="D5" s="17"/>
      <c r="E5" s="17"/>
      <c r="F5" s="17"/>
      <c r="G5" s="25"/>
      <c r="I5" s="27"/>
      <c r="J5" s="17"/>
      <c r="K5" s="26"/>
      <c r="L5" s="17"/>
      <c r="M5" s="17"/>
      <c r="N5" s="17"/>
      <c r="O5" s="25"/>
      <c r="Q5" s="27"/>
      <c r="R5" s="17"/>
      <c r="S5" s="26"/>
      <c r="T5" s="17"/>
      <c r="U5" s="17"/>
      <c r="V5" s="17"/>
      <c r="W5" s="25"/>
      <c r="Y5" s="27"/>
      <c r="Z5" s="17"/>
      <c r="AA5" s="26"/>
      <c r="AB5" s="17"/>
      <c r="AC5" s="17"/>
      <c r="AD5" s="17"/>
      <c r="AE5" s="25"/>
    </row>
    <row r="6" spans="1:31" ht="16.5" x14ac:dyDescent="0.15">
      <c r="A6" s="12" t="s">
        <v>21</v>
      </c>
      <c r="B6" s="12" t="s">
        <v>20</v>
      </c>
      <c r="C6" s="12" t="s">
        <v>19</v>
      </c>
      <c r="D6" s="12" t="s">
        <v>18</v>
      </c>
      <c r="E6" s="12" t="s">
        <v>17</v>
      </c>
      <c r="F6" s="12" t="s">
        <v>16</v>
      </c>
      <c r="G6" s="12" t="s">
        <v>15</v>
      </c>
      <c r="I6" s="12" t="s">
        <v>21</v>
      </c>
      <c r="J6" s="12" t="s">
        <v>20</v>
      </c>
      <c r="K6" s="12" t="s">
        <v>19</v>
      </c>
      <c r="L6" s="12" t="s">
        <v>18</v>
      </c>
      <c r="M6" s="12" t="s">
        <v>17</v>
      </c>
      <c r="N6" s="12" t="s">
        <v>16</v>
      </c>
      <c r="O6" s="12" t="s">
        <v>15</v>
      </c>
      <c r="Q6" s="12" t="s">
        <v>21</v>
      </c>
      <c r="R6" s="12" t="s">
        <v>20</v>
      </c>
      <c r="S6" s="12" t="s">
        <v>19</v>
      </c>
      <c r="T6" s="12" t="s">
        <v>18</v>
      </c>
      <c r="U6" s="12" t="s">
        <v>17</v>
      </c>
      <c r="V6" s="12" t="s">
        <v>16</v>
      </c>
      <c r="W6" s="12" t="s">
        <v>15</v>
      </c>
      <c r="Y6" s="12" t="s">
        <v>21</v>
      </c>
      <c r="Z6" s="12" t="s">
        <v>20</v>
      </c>
      <c r="AA6" s="12" t="s">
        <v>19</v>
      </c>
      <c r="AB6" s="12" t="s">
        <v>18</v>
      </c>
      <c r="AC6" s="12" t="s">
        <v>17</v>
      </c>
      <c r="AD6" s="12" t="s">
        <v>16</v>
      </c>
      <c r="AE6" s="12" t="s">
        <v>15</v>
      </c>
    </row>
    <row r="7" spans="1:31" ht="16.5" x14ac:dyDescent="0.3">
      <c r="A7" s="33">
        <v>1</v>
      </c>
      <c r="B7" s="16">
        <v>9.6257900000000003</v>
      </c>
      <c r="C7" s="16">
        <v>4.6811400000000001</v>
      </c>
      <c r="D7" s="16">
        <v>1.4330700000000001</v>
      </c>
      <c r="E7" s="35">
        <v>0</v>
      </c>
      <c r="F7" s="32">
        <v>0</v>
      </c>
      <c r="G7" s="35">
        <v>0</v>
      </c>
      <c r="I7" s="33">
        <v>1</v>
      </c>
      <c r="J7" s="15">
        <v>13.375500000000001</v>
      </c>
      <c r="K7" s="15">
        <v>3.9247299999999998</v>
      </c>
      <c r="L7" s="15">
        <v>2.5291399999999999</v>
      </c>
      <c r="M7" s="21">
        <v>-0.18181800000000001</v>
      </c>
      <c r="N7" s="14">
        <v>-0.18181800000000001</v>
      </c>
      <c r="O7" s="21">
        <v>-0.18181800000000001</v>
      </c>
      <c r="Q7" s="17">
        <v>1</v>
      </c>
      <c r="R7" s="15">
        <v>14.372999999999999</v>
      </c>
      <c r="S7" s="24">
        <v>2.5103399999999998</v>
      </c>
      <c r="T7" s="15">
        <v>-2.1734599999999999</v>
      </c>
      <c r="U7" s="13">
        <v>9.6058353673469377</v>
      </c>
      <c r="V7" s="14">
        <v>0.21808026530612246</v>
      </c>
      <c r="W7" s="13">
        <v>-0.1628721156462585</v>
      </c>
      <c r="Y7" s="17">
        <v>1</v>
      </c>
      <c r="Z7" s="15">
        <v>6.42042</v>
      </c>
      <c r="AA7" s="15">
        <v>-1.06521</v>
      </c>
      <c r="AB7" s="15">
        <v>1.60121</v>
      </c>
      <c r="AC7" s="21">
        <v>-1.13636E-2</v>
      </c>
      <c r="AD7" s="14">
        <v>-1.13636E-2</v>
      </c>
      <c r="AE7" s="21">
        <v>-1.13636E-2</v>
      </c>
    </row>
    <row r="8" spans="1:31" ht="16.5" x14ac:dyDescent="0.3">
      <c r="A8" s="33">
        <v>2</v>
      </c>
      <c r="B8" s="16">
        <v>15.046799999999999</v>
      </c>
      <c r="C8" s="16">
        <v>8.0965699999999998</v>
      </c>
      <c r="D8" s="16">
        <v>3.9350700000000001</v>
      </c>
      <c r="E8" s="35">
        <v>0.54054054054054057</v>
      </c>
      <c r="F8" s="32">
        <v>0</v>
      </c>
      <c r="G8" s="35">
        <v>0</v>
      </c>
      <c r="I8" s="33">
        <v>2</v>
      </c>
      <c r="J8" s="15">
        <v>7.9935200000000002</v>
      </c>
      <c r="K8" s="15">
        <v>0.81046799999999997</v>
      </c>
      <c r="L8" s="15">
        <v>5.1447900000000004</v>
      </c>
      <c r="M8" s="21">
        <v>1.568702</v>
      </c>
      <c r="N8" s="14">
        <v>4.068702</v>
      </c>
      <c r="O8" s="21">
        <v>0.4020353333333333</v>
      </c>
      <c r="Q8" s="17">
        <v>2</v>
      </c>
      <c r="R8" s="15">
        <v>6.7243899999999996</v>
      </c>
      <c r="S8" s="16">
        <v>2.4030100000000001</v>
      </c>
      <c r="T8" s="15">
        <v>0.4753</v>
      </c>
      <c r="U8" s="13">
        <v>-0.13186800000000001</v>
      </c>
      <c r="V8" s="14">
        <v>0.37660657627118643</v>
      </c>
      <c r="W8" s="13">
        <v>-0.10926912994350284</v>
      </c>
      <c r="Y8" s="17">
        <v>2</v>
      </c>
      <c r="Z8" s="15">
        <v>8.4497</v>
      </c>
      <c r="AA8" s="15">
        <v>1.42597</v>
      </c>
      <c r="AB8" s="15">
        <v>1.3109599999999999</v>
      </c>
      <c r="AC8" s="21">
        <v>-2.5862099999999999E-2</v>
      </c>
      <c r="AD8" s="14">
        <v>-2.5862099999999999E-2</v>
      </c>
      <c r="AE8" s="21">
        <v>-2.5862099999999999E-2</v>
      </c>
    </row>
    <row r="9" spans="1:31" ht="16.5" x14ac:dyDescent="0.3">
      <c r="A9" s="33">
        <v>3</v>
      </c>
      <c r="B9" s="16">
        <v>12.3291</v>
      </c>
      <c r="C9" s="16">
        <v>5.0701900000000002</v>
      </c>
      <c r="D9" s="16">
        <v>1.0732299999999999</v>
      </c>
      <c r="E9" s="35">
        <v>0.20614264516129033</v>
      </c>
      <c r="F9" s="32">
        <v>-0.116438</v>
      </c>
      <c r="G9" s="35">
        <v>-5.1921870967741937E-2</v>
      </c>
      <c r="I9" s="33">
        <v>3</v>
      </c>
      <c r="J9" s="15">
        <v>9.9798799999999996</v>
      </c>
      <c r="K9" s="15">
        <v>1.31738</v>
      </c>
      <c r="L9" s="15">
        <v>0.45609899999999998</v>
      </c>
      <c r="M9" s="21">
        <v>-3.0303E-2</v>
      </c>
      <c r="N9" s="14">
        <v>-3.0303E-2</v>
      </c>
      <c r="O9" s="21">
        <v>-3.0303E-2</v>
      </c>
      <c r="Q9" s="17">
        <v>3</v>
      </c>
      <c r="R9" s="15">
        <v>6.9484199999999996</v>
      </c>
      <c r="S9" s="16">
        <v>0.23211000000000001</v>
      </c>
      <c r="T9" s="15">
        <v>-0.31903700000000002</v>
      </c>
      <c r="U9" s="13">
        <v>-5.7291700000000001E-2</v>
      </c>
      <c r="V9" s="14">
        <v>-5.7291700000000001E-2</v>
      </c>
      <c r="W9" s="13">
        <v>-5.7291700000000001E-2</v>
      </c>
      <c r="Y9" s="17">
        <v>3</v>
      </c>
      <c r="Z9" s="15">
        <v>11.9292</v>
      </c>
      <c r="AA9" s="15">
        <v>0.33727400000000002</v>
      </c>
      <c r="AB9" s="15">
        <v>-1.78207</v>
      </c>
      <c r="AC9" s="21">
        <v>4.3927203444444434</v>
      </c>
      <c r="AD9" s="14">
        <v>-5.1724100000000002E-2</v>
      </c>
      <c r="AE9" s="21">
        <v>9.6424048148148145E-2</v>
      </c>
    </row>
    <row r="10" spans="1:31" ht="16.5" x14ac:dyDescent="0.3">
      <c r="A10" s="33">
        <v>4</v>
      </c>
      <c r="B10" s="16">
        <v>20.654399999999999</v>
      </c>
      <c r="C10" s="16">
        <v>13.2698</v>
      </c>
      <c r="D10" s="16">
        <v>11.2416</v>
      </c>
      <c r="E10" s="35">
        <v>40.835843809523809</v>
      </c>
      <c r="F10" s="32">
        <v>11.788224761904763</v>
      </c>
      <c r="G10" s="35">
        <v>4.8993358730158736</v>
      </c>
      <c r="I10" s="33">
        <v>4</v>
      </c>
      <c r="J10" s="15">
        <v>8.5163200000000003</v>
      </c>
      <c r="K10" s="15">
        <v>0.73144799999999999</v>
      </c>
      <c r="L10" s="15">
        <v>-0.92623500000000003</v>
      </c>
      <c r="M10" s="21">
        <v>-7.4468099999999995E-2</v>
      </c>
      <c r="N10" s="14">
        <v>-7.4468099999999995E-2</v>
      </c>
      <c r="O10" s="21">
        <v>-7.4468099999999995E-2</v>
      </c>
      <c r="Q10" s="17">
        <v>4</v>
      </c>
      <c r="R10" s="15">
        <v>9.2988599999999995</v>
      </c>
      <c r="S10" s="16">
        <v>1.4938800000000001</v>
      </c>
      <c r="T10" s="15">
        <v>-0.77071900000000004</v>
      </c>
      <c r="U10" s="13">
        <v>0</v>
      </c>
      <c r="V10" s="14">
        <v>0</v>
      </c>
      <c r="W10" s="13">
        <v>0</v>
      </c>
      <c r="Y10" s="17">
        <v>4</v>
      </c>
      <c r="Z10" s="15">
        <v>7.6227600000000004</v>
      </c>
      <c r="AA10" s="15">
        <v>2.7227100000000002</v>
      </c>
      <c r="AB10" s="15">
        <v>1.2871300000000001</v>
      </c>
      <c r="AC10" s="21">
        <v>-1.2500000000000001E-2</v>
      </c>
      <c r="AD10" s="14">
        <v>-1.2500000000000001E-2</v>
      </c>
      <c r="AE10" s="21">
        <v>-1.2500000000000001E-2</v>
      </c>
    </row>
    <row r="11" spans="1:31" ht="16.5" x14ac:dyDescent="0.3">
      <c r="A11" s="33">
        <v>5</v>
      </c>
      <c r="B11" s="16">
        <v>8.1513500000000008</v>
      </c>
      <c r="C11" s="16">
        <v>3.3839600000000001</v>
      </c>
      <c r="D11" s="16">
        <v>3.7913999999999999</v>
      </c>
      <c r="E11" s="35">
        <v>0.59154272549019604</v>
      </c>
      <c r="F11" s="32">
        <v>0.19938586274509804</v>
      </c>
      <c r="G11" s="35">
        <v>0.17324207189542487</v>
      </c>
      <c r="I11" s="33">
        <v>5</v>
      </c>
      <c r="J11" s="15">
        <v>6.6397399999999998</v>
      </c>
      <c r="K11" s="15">
        <v>1.9649099999999999</v>
      </c>
      <c r="L11" s="15">
        <v>-1.3583799999999999</v>
      </c>
      <c r="M11" s="21">
        <v>-9.6153799999999998E-3</v>
      </c>
      <c r="N11" s="14">
        <v>-9.6153799999999998E-3</v>
      </c>
      <c r="O11" s="21">
        <v>-9.6153799999999998E-3</v>
      </c>
      <c r="Q11" s="17">
        <v>5</v>
      </c>
      <c r="R11" s="15">
        <v>5.0588300000000004</v>
      </c>
      <c r="S11" s="16">
        <v>1.65343</v>
      </c>
      <c r="T11" s="15">
        <v>1.00013</v>
      </c>
      <c r="U11" s="13">
        <v>-8.6956500000000006E-2</v>
      </c>
      <c r="V11" s="14">
        <v>-8.6956500000000006E-2</v>
      </c>
      <c r="W11" s="13">
        <v>-8.6956500000000006E-2</v>
      </c>
      <c r="Y11" s="17">
        <v>5</v>
      </c>
      <c r="Z11" s="15">
        <v>15.0937</v>
      </c>
      <c r="AA11" s="15">
        <v>10.372199999999999</v>
      </c>
      <c r="AB11" s="15">
        <v>2.29358</v>
      </c>
      <c r="AC11" s="21">
        <v>10.463235294117647</v>
      </c>
      <c r="AD11" s="14">
        <v>10.463235294117647</v>
      </c>
      <c r="AE11" s="21">
        <v>0.11029411764705885</v>
      </c>
    </row>
    <row r="12" spans="1:31" ht="16.5" x14ac:dyDescent="0.3">
      <c r="A12" s="33">
        <v>6</v>
      </c>
      <c r="B12" s="16">
        <v>3.6185399999999999</v>
      </c>
      <c r="C12" s="16">
        <v>-0.72622399999999998</v>
      </c>
      <c r="D12" s="16">
        <v>-0.666879</v>
      </c>
      <c r="E12" s="35">
        <v>0</v>
      </c>
      <c r="F12" s="32">
        <v>0</v>
      </c>
      <c r="G12" s="35">
        <v>0</v>
      </c>
      <c r="I12" s="33">
        <v>6</v>
      </c>
      <c r="J12" s="15">
        <v>7.4082400000000002</v>
      </c>
      <c r="K12" s="15">
        <v>2.5852400000000002</v>
      </c>
      <c r="L12" s="15">
        <v>-0.93799600000000005</v>
      </c>
      <c r="M12" s="21">
        <v>-2.9411799999999998E-2</v>
      </c>
      <c r="N12" s="14">
        <v>-2.9411799999999998E-2</v>
      </c>
      <c r="O12" s="21">
        <v>-2.9411799999999998E-2</v>
      </c>
      <c r="Q12" s="17">
        <v>6</v>
      </c>
      <c r="R12" s="15">
        <v>2.8277100000000002</v>
      </c>
      <c r="S12" s="16">
        <v>0.19936000000000001</v>
      </c>
      <c r="T12" s="15">
        <v>-0.63386100000000001</v>
      </c>
      <c r="U12" s="13">
        <v>0</v>
      </c>
      <c r="V12" s="14">
        <v>0</v>
      </c>
      <c r="W12" s="13">
        <v>0</v>
      </c>
      <c r="Y12" s="17">
        <v>6</v>
      </c>
      <c r="Z12" s="15">
        <v>11.6938</v>
      </c>
      <c r="AA12" s="15">
        <v>4.7472899999999996</v>
      </c>
      <c r="AB12" s="15">
        <v>2.76728</v>
      </c>
      <c r="AC12" s="21">
        <v>-0.87341800000000003</v>
      </c>
      <c r="AD12" s="14">
        <v>-0.87341800000000003</v>
      </c>
      <c r="AE12" s="21">
        <v>0.45991533333333323</v>
      </c>
    </row>
    <row r="13" spans="1:31" ht="16.5" x14ac:dyDescent="0.3">
      <c r="A13" s="33">
        <v>7</v>
      </c>
      <c r="B13" s="16">
        <v>4.9334699999999998</v>
      </c>
      <c r="C13" s="16">
        <v>2.7311899999999998</v>
      </c>
      <c r="D13" s="16">
        <v>4.3613499999999998</v>
      </c>
      <c r="E13" s="35">
        <v>-6.4935100000000001E-3</v>
      </c>
      <c r="F13" s="32">
        <v>-6.4935100000000001E-3</v>
      </c>
      <c r="G13" s="35">
        <v>0.18398268047619046</v>
      </c>
      <c r="I13" s="33">
        <v>7</v>
      </c>
      <c r="J13" s="15">
        <v>8.3183500000000006</v>
      </c>
      <c r="K13" s="15">
        <v>1.29237</v>
      </c>
      <c r="L13" s="15">
        <v>-1.4675199999999999</v>
      </c>
      <c r="M13" s="21">
        <v>0.59381399999999995</v>
      </c>
      <c r="N13" s="14">
        <v>-0.20618600000000001</v>
      </c>
      <c r="O13" s="21">
        <v>-0.20618600000000001</v>
      </c>
      <c r="Q13" s="17">
        <v>7</v>
      </c>
      <c r="R13" s="15">
        <v>8.3777799999999996</v>
      </c>
      <c r="S13" s="16">
        <v>1.5112000000000001</v>
      </c>
      <c r="T13" s="15">
        <v>1.4250700000000001</v>
      </c>
      <c r="U13" s="13">
        <v>-3.5714299999999997E-2</v>
      </c>
      <c r="V13" s="14">
        <v>-3.5714299999999997E-2</v>
      </c>
      <c r="W13" s="13">
        <v>-3.5714299999999997E-2</v>
      </c>
      <c r="Y13" s="17">
        <v>7</v>
      </c>
      <c r="Z13" s="15">
        <v>16.924399999999999</v>
      </c>
      <c r="AA13" s="15">
        <v>6.83955</v>
      </c>
      <c r="AB13" s="15">
        <v>5.5535699999999997</v>
      </c>
      <c r="AC13" s="21">
        <v>-1.11111E-2</v>
      </c>
      <c r="AD13" s="14">
        <v>-1.11111E-2</v>
      </c>
      <c r="AE13" s="21">
        <v>-1.11111E-2</v>
      </c>
    </row>
    <row r="14" spans="1:31" ht="16.5" x14ac:dyDescent="0.3">
      <c r="A14" s="33">
        <v>8</v>
      </c>
      <c r="B14" s="16">
        <v>8.5660500000000006</v>
      </c>
      <c r="C14" s="16">
        <v>3.1236000000000002</v>
      </c>
      <c r="D14" s="16">
        <v>2.0381900000000002</v>
      </c>
      <c r="E14" s="35">
        <v>-0.1125</v>
      </c>
      <c r="F14" s="32">
        <v>-0.1125</v>
      </c>
      <c r="G14" s="35">
        <v>-0.1125</v>
      </c>
      <c r="I14" s="33">
        <v>8</v>
      </c>
      <c r="J14" s="36">
        <v>2.90903</v>
      </c>
      <c r="K14" s="36">
        <v>0.79724499999999998</v>
      </c>
      <c r="L14" s="36">
        <v>0.14935399999999999</v>
      </c>
      <c r="M14" s="21">
        <v>-8.4506999999999999E-2</v>
      </c>
      <c r="N14" s="21">
        <v>-8.4506999999999999E-2</v>
      </c>
      <c r="O14" s="21">
        <v>-8.4506999999999999E-2</v>
      </c>
      <c r="Q14" s="17">
        <v>8</v>
      </c>
      <c r="R14" s="15">
        <v>8.7675999999999998</v>
      </c>
      <c r="S14" s="16">
        <v>-3.11632</v>
      </c>
      <c r="T14" s="15">
        <v>-1.09483</v>
      </c>
      <c r="U14" s="13">
        <v>0</v>
      </c>
      <c r="V14" s="14">
        <v>0</v>
      </c>
      <c r="W14" s="13">
        <v>0</v>
      </c>
      <c r="Y14" s="17">
        <v>8</v>
      </c>
      <c r="Z14" s="16">
        <v>10.1798</v>
      </c>
      <c r="AA14" s="16">
        <v>5.2423000000000002</v>
      </c>
      <c r="AB14" s="16">
        <v>2.76939</v>
      </c>
      <c r="AC14" s="21">
        <v>0</v>
      </c>
      <c r="AD14" s="14">
        <v>0</v>
      </c>
      <c r="AE14" s="21">
        <v>0</v>
      </c>
    </row>
    <row r="15" spans="1:31" ht="16.5" x14ac:dyDescent="0.3">
      <c r="A15" s="33">
        <v>9</v>
      </c>
      <c r="B15" s="16">
        <v>9.6823499999999996</v>
      </c>
      <c r="C15" s="16">
        <v>0.32644699999999999</v>
      </c>
      <c r="D15" s="16">
        <v>-1.0136000000000001</v>
      </c>
      <c r="E15" s="35">
        <v>2.555255857142857</v>
      </c>
      <c r="F15" s="32">
        <v>-0.30188700000000002</v>
      </c>
      <c r="G15" s="35">
        <v>-0.14950604761904765</v>
      </c>
      <c r="I15" s="33">
        <v>9</v>
      </c>
      <c r="J15" s="36">
        <v>8.6698900000000005</v>
      </c>
      <c r="K15" s="36">
        <v>2.9680499999999999</v>
      </c>
      <c r="L15" s="36">
        <v>2.43072</v>
      </c>
      <c r="M15" s="21">
        <v>0</v>
      </c>
      <c r="N15" s="21">
        <v>0</v>
      </c>
      <c r="O15" s="21">
        <v>0</v>
      </c>
      <c r="Q15" s="17">
        <v>9</v>
      </c>
      <c r="R15" s="15">
        <v>7.4287299999999998</v>
      </c>
      <c r="S15" s="16">
        <v>4.6012700000000004</v>
      </c>
      <c r="T15" s="15">
        <v>3.6143100000000001</v>
      </c>
      <c r="U15" s="13">
        <v>-8.3333299999999999E-2</v>
      </c>
      <c r="V15" s="14">
        <v>-8.3333299999999999E-2</v>
      </c>
      <c r="W15" s="13">
        <v>0.15196081764705885</v>
      </c>
      <c r="Y15" s="17">
        <v>9</v>
      </c>
      <c r="Z15" s="23">
        <v>15.9038</v>
      </c>
      <c r="AA15" s="23">
        <v>5.6145100000000001</v>
      </c>
      <c r="AB15" s="23">
        <v>5.6960499999999996</v>
      </c>
      <c r="AC15" s="21">
        <v>5.0891604545454543</v>
      </c>
      <c r="AD15" s="14">
        <v>-0.36538500000000002</v>
      </c>
      <c r="AE15" s="21">
        <v>0.72552409090909098</v>
      </c>
    </row>
    <row r="16" spans="1:31" ht="16.5" x14ac:dyDescent="0.3">
      <c r="A16" s="33">
        <v>10</v>
      </c>
      <c r="B16" s="16">
        <v>13.5472</v>
      </c>
      <c r="C16" s="16">
        <v>8.7078100000000003</v>
      </c>
      <c r="D16" s="16">
        <v>7.7286999999999999</v>
      </c>
      <c r="E16" s="35">
        <v>1.5571428999999999</v>
      </c>
      <c r="F16" s="32">
        <v>-4.2857100000000002E-2</v>
      </c>
      <c r="G16" s="35">
        <v>1.0476233333333335E-2</v>
      </c>
      <c r="I16" s="33">
        <v>10</v>
      </c>
      <c r="J16" s="36">
        <v>7.5477400000000001</v>
      </c>
      <c r="K16" s="36">
        <v>1.93459</v>
      </c>
      <c r="L16" s="36">
        <v>1.2373499999999999</v>
      </c>
      <c r="M16" s="21">
        <v>-5.0505100000000002E-3</v>
      </c>
      <c r="N16" s="21">
        <v>-5.0505100000000002E-3</v>
      </c>
      <c r="O16" s="21">
        <v>-5.0505100000000002E-3</v>
      </c>
      <c r="Q16" s="17">
        <v>10</v>
      </c>
      <c r="R16" s="15">
        <v>10.634399999999999</v>
      </c>
      <c r="S16" s="16">
        <v>3.37785</v>
      </c>
      <c r="T16" s="15">
        <v>2.3911199999999999</v>
      </c>
      <c r="U16" s="13">
        <v>1.4537748181818182</v>
      </c>
      <c r="V16" s="14">
        <v>0.77195663636363654</v>
      </c>
      <c r="W16" s="13">
        <v>-0.18258881818181819</v>
      </c>
      <c r="Y16" s="17">
        <v>10</v>
      </c>
      <c r="Z16" s="16">
        <v>7.1387099999999997</v>
      </c>
      <c r="AA16" s="16">
        <v>-0.336316</v>
      </c>
      <c r="AB16" s="16">
        <v>1.8333200000000001</v>
      </c>
      <c r="AC16" s="21">
        <v>0.45312533333333327</v>
      </c>
      <c r="AD16" s="22">
        <v>-0.17187466666666668</v>
      </c>
      <c r="AE16" s="21">
        <v>0.67534755555555559</v>
      </c>
    </row>
    <row r="17" spans="1:31" ht="16.5" x14ac:dyDescent="0.3">
      <c r="A17" s="33">
        <v>11</v>
      </c>
      <c r="B17" s="16">
        <v>8.3244299999999996</v>
      </c>
      <c r="C17" s="16">
        <v>3.9239600000000001</v>
      </c>
      <c r="D17" s="16">
        <v>3.8672</v>
      </c>
      <c r="E17" s="35">
        <v>-0.21774199999999999</v>
      </c>
      <c r="F17" s="32">
        <v>2.0353238095238091E-2</v>
      </c>
      <c r="G17" s="35">
        <v>0.95686117460317466</v>
      </c>
      <c r="I17" s="33">
        <v>11</v>
      </c>
      <c r="J17" s="15">
        <v>7.1946199999999996</v>
      </c>
      <c r="K17" s="15">
        <v>2.0455399999999999</v>
      </c>
      <c r="L17" s="15">
        <v>3.6306600000000002</v>
      </c>
      <c r="M17" s="21">
        <v>-0.137931</v>
      </c>
      <c r="N17" s="14">
        <v>7.0402333333333317E-2</v>
      </c>
      <c r="O17" s="21">
        <v>3.5287356666666665</v>
      </c>
      <c r="Q17" s="17">
        <v>11</v>
      </c>
      <c r="R17" s="15">
        <v>4.93086</v>
      </c>
      <c r="S17" s="16">
        <v>0.86635899999999999</v>
      </c>
      <c r="T17" s="15">
        <v>2.1677</v>
      </c>
      <c r="U17" s="13">
        <v>-0.121212</v>
      </c>
      <c r="V17" s="14">
        <v>0.2954546666666667</v>
      </c>
      <c r="W17" s="13">
        <v>-0.121212</v>
      </c>
      <c r="Y17" s="17">
        <v>11</v>
      </c>
      <c r="Z17" s="16">
        <v>15.847799999999999</v>
      </c>
      <c r="AA17" s="16">
        <v>-2.52373</v>
      </c>
      <c r="AB17" s="16">
        <v>1.83396</v>
      </c>
      <c r="AC17" s="21">
        <v>8.3888888888888875</v>
      </c>
      <c r="AD17" s="14">
        <v>-0.5</v>
      </c>
      <c r="AE17" s="21">
        <v>-5.555555555555558E-2</v>
      </c>
    </row>
    <row r="18" spans="1:31" ht="16.5" x14ac:dyDescent="0.3">
      <c r="A18" s="33">
        <v>12</v>
      </c>
      <c r="B18" s="16">
        <v>14.898300000000001</v>
      </c>
      <c r="C18" s="16">
        <v>7.2773199999999996</v>
      </c>
      <c r="D18" s="16">
        <v>6.4283000000000001</v>
      </c>
      <c r="E18" s="35">
        <v>-0.222222</v>
      </c>
      <c r="F18" s="32">
        <v>0.37301609523809509</v>
      </c>
      <c r="G18" s="35">
        <v>9.523831746031744E-2</v>
      </c>
      <c r="I18" s="33">
        <v>12</v>
      </c>
      <c r="J18" s="15">
        <v>8.2185699999999997</v>
      </c>
      <c r="K18" s="15">
        <v>0.29640499999999997</v>
      </c>
      <c r="L18" s="15">
        <v>-2.5733899999999998</v>
      </c>
      <c r="M18" s="21">
        <v>2.1916669999999998</v>
      </c>
      <c r="N18" s="14">
        <v>0.19166699999999998</v>
      </c>
      <c r="O18" s="21">
        <v>-0.20833299999999999</v>
      </c>
      <c r="Q18" s="17">
        <v>12</v>
      </c>
      <c r="R18" s="15">
        <v>15.768800000000001</v>
      </c>
      <c r="S18" s="16">
        <v>1.9900599999999999</v>
      </c>
      <c r="T18" s="15">
        <v>1.87175</v>
      </c>
      <c r="U18" s="13">
        <v>31.1</v>
      </c>
      <c r="V18" s="14">
        <v>0.47499999999999998</v>
      </c>
      <c r="W18" s="13">
        <v>-0.15</v>
      </c>
      <c r="Y18" s="12">
        <v>12</v>
      </c>
      <c r="Z18" s="11">
        <v>19.2272</v>
      </c>
      <c r="AA18" s="11">
        <v>4.1531799999999999</v>
      </c>
      <c r="AB18" s="11">
        <v>1.1443099999999999</v>
      </c>
      <c r="AC18" s="20">
        <v>21.665120818181816</v>
      </c>
      <c r="AD18" s="10">
        <v>0.30148445454545453</v>
      </c>
      <c r="AE18" s="20">
        <v>-0.153061</v>
      </c>
    </row>
    <row r="19" spans="1:31" ht="16.5" x14ac:dyDescent="0.3">
      <c r="A19" s="33">
        <v>13</v>
      </c>
      <c r="B19" s="16">
        <v>10.7501</v>
      </c>
      <c r="C19" s="16">
        <v>1.72946</v>
      </c>
      <c r="D19" s="16">
        <v>2.0652499999999998</v>
      </c>
      <c r="E19" s="35">
        <v>-0.05</v>
      </c>
      <c r="F19" s="32">
        <v>-0.05</v>
      </c>
      <c r="G19" s="35">
        <v>-0.05</v>
      </c>
      <c r="I19" s="33">
        <v>13</v>
      </c>
      <c r="J19" s="16">
        <v>7.8841999999999999</v>
      </c>
      <c r="K19" s="16">
        <v>0.82430999999999999</v>
      </c>
      <c r="L19" s="16">
        <v>-2.49579</v>
      </c>
      <c r="M19" s="21">
        <v>-0.22033900000000001</v>
      </c>
      <c r="N19" s="14">
        <v>-0.22033900000000001</v>
      </c>
      <c r="O19" s="21">
        <v>-0.22033900000000001</v>
      </c>
      <c r="Q19" s="17">
        <v>13</v>
      </c>
      <c r="R19" s="15">
        <v>6.81717</v>
      </c>
      <c r="S19" s="16">
        <v>3.0086300000000001</v>
      </c>
      <c r="T19" s="15">
        <v>2.0359099999999999</v>
      </c>
      <c r="U19" s="13">
        <v>1.2807692307692298</v>
      </c>
      <c r="V19" s="14">
        <v>0.5115384615384615</v>
      </c>
      <c r="W19" s="13">
        <v>-3.3346153846153843</v>
      </c>
      <c r="Y19" s="8"/>
      <c r="Z19" s="8"/>
      <c r="AA19" s="8"/>
      <c r="AB19" s="8"/>
      <c r="AC19" s="8"/>
      <c r="AD19" s="8"/>
      <c r="AE19" s="8"/>
    </row>
    <row r="20" spans="1:31" ht="16.5" x14ac:dyDescent="0.3">
      <c r="A20" s="33">
        <v>14</v>
      </c>
      <c r="B20" s="16">
        <v>4.3765099999999997</v>
      </c>
      <c r="C20" s="16">
        <v>5.4455</v>
      </c>
      <c r="D20" s="16">
        <v>2.56385</v>
      </c>
      <c r="E20" s="35">
        <v>-1.0208299999999999</v>
      </c>
      <c r="F20" s="32">
        <v>4.7686436842105264</v>
      </c>
      <c r="G20" s="35">
        <v>0.9791700000000001</v>
      </c>
      <c r="I20" s="12">
        <v>14</v>
      </c>
      <c r="J20" s="11">
        <v>13.056100000000001</v>
      </c>
      <c r="K20" s="11">
        <v>1.39124</v>
      </c>
      <c r="L20" s="11">
        <v>0.41528199999999998</v>
      </c>
      <c r="M20" s="20">
        <v>4.0098769999999995</v>
      </c>
      <c r="N20" s="10">
        <v>0.60987700000000011</v>
      </c>
      <c r="O20" s="20">
        <v>-0.31012300000000004</v>
      </c>
      <c r="Q20" s="17">
        <v>14</v>
      </c>
      <c r="R20" s="15">
        <v>8.41052</v>
      </c>
      <c r="S20" s="16">
        <v>2.1750500000000001</v>
      </c>
      <c r="T20" s="15">
        <v>1.5351699999999999</v>
      </c>
      <c r="U20" s="13">
        <v>-4.65116E-2</v>
      </c>
      <c r="V20" s="14">
        <v>-4.65116E-2</v>
      </c>
      <c r="W20" s="13">
        <v>-4.65116E-2</v>
      </c>
      <c r="Y20" s="43" t="s">
        <v>14</v>
      </c>
      <c r="Z20" s="43"/>
      <c r="AA20" s="43"/>
      <c r="AB20" s="43"/>
      <c r="AC20" s="43"/>
      <c r="AD20" s="43"/>
      <c r="AE20" s="43"/>
    </row>
    <row r="21" spans="1:31" ht="16.5" x14ac:dyDescent="0.3">
      <c r="A21" s="33">
        <v>15</v>
      </c>
      <c r="B21" s="16">
        <v>6.8189399999999996</v>
      </c>
      <c r="C21" s="16">
        <v>0.84799999999999998</v>
      </c>
      <c r="D21" s="16">
        <v>-1.0131300000000001</v>
      </c>
      <c r="E21" s="35">
        <v>-7.6923099999999994E-2</v>
      </c>
      <c r="F21" s="32">
        <v>-7.6923099999999994E-2</v>
      </c>
      <c r="G21" s="35">
        <v>-7.6923099999999994E-2</v>
      </c>
      <c r="Q21" s="17">
        <v>15</v>
      </c>
      <c r="R21" s="15">
        <v>9.5319800000000008</v>
      </c>
      <c r="S21" s="16">
        <v>0.82033900000000004</v>
      </c>
      <c r="T21" s="15">
        <v>0.12975500000000001</v>
      </c>
      <c r="U21" s="13">
        <v>-2.0833299999999999E-2</v>
      </c>
      <c r="V21" s="14">
        <v>-2.0833299999999999E-2</v>
      </c>
      <c r="W21" s="13">
        <v>-2.0833299999999999E-2</v>
      </c>
      <c r="Y21" s="5" t="s">
        <v>13</v>
      </c>
      <c r="Z21" s="2">
        <f t="shared" ref="Z21:AE21" si="0">AVERAGE(Z7:Z18)</f>
        <v>12.202607500000001</v>
      </c>
      <c r="AA21" s="2">
        <f t="shared" si="0"/>
        <v>3.1274773333333332</v>
      </c>
      <c r="AB21" s="2">
        <f t="shared" si="0"/>
        <v>2.1923908333333331</v>
      </c>
      <c r="AC21" s="2">
        <f t="shared" si="0"/>
        <v>4.126499694459298</v>
      </c>
      <c r="AD21" s="2">
        <f t="shared" si="0"/>
        <v>0.72845676516636937</v>
      </c>
      <c r="AE21" s="2">
        <f t="shared" si="0"/>
        <v>0.14983764916980261</v>
      </c>
    </row>
    <row r="22" spans="1:31" ht="16.5" x14ac:dyDescent="0.3">
      <c r="A22" s="33">
        <v>16</v>
      </c>
      <c r="B22" s="16">
        <v>9.2446199999999994</v>
      </c>
      <c r="C22" s="16">
        <v>4.0850200000000001</v>
      </c>
      <c r="D22" s="16">
        <v>4.0520199999999997</v>
      </c>
      <c r="E22" s="35">
        <v>-6.7567599999999997E-3</v>
      </c>
      <c r="F22" s="32">
        <v>-6.7567599999999997E-3</v>
      </c>
      <c r="G22" s="35">
        <v>0.352217598974359</v>
      </c>
      <c r="I22" s="43" t="s">
        <v>28</v>
      </c>
      <c r="J22" s="43"/>
      <c r="K22" s="43"/>
      <c r="L22" s="43"/>
      <c r="M22" s="43"/>
      <c r="N22" s="43"/>
      <c r="O22" s="43"/>
      <c r="Q22" s="17">
        <v>16</v>
      </c>
      <c r="R22" s="15">
        <v>7.27454</v>
      </c>
      <c r="S22" s="16">
        <v>7.1429600000000004</v>
      </c>
      <c r="T22" s="15">
        <v>2.1997</v>
      </c>
      <c r="U22" s="13">
        <v>1.896552</v>
      </c>
      <c r="V22" s="14">
        <v>6.5840519999999998</v>
      </c>
      <c r="W22" s="13">
        <v>0.47988533333333327</v>
      </c>
      <c r="Y22" s="3" t="s">
        <v>4</v>
      </c>
      <c r="Z22" s="2">
        <f t="shared" ref="Z22:AE22" si="1">STDEV(Z7:Z18)/SQRT(COUNT(Z7:Z18))</f>
        <v>1.247865903250682</v>
      </c>
      <c r="AA22" s="2">
        <f t="shared" si="1"/>
        <v>1.0764559890786212</v>
      </c>
      <c r="AB22" s="2">
        <f t="shared" si="1"/>
        <v>0.57303648231797699</v>
      </c>
      <c r="AC22" s="2">
        <f t="shared" si="1"/>
        <v>1.9287675024232642</v>
      </c>
      <c r="AD22" s="2">
        <f t="shared" si="1"/>
        <v>0.88925425754630405</v>
      </c>
      <c r="AE22" s="2">
        <f t="shared" si="1"/>
        <v>8.5883992974584988E-2</v>
      </c>
    </row>
    <row r="23" spans="1:31" ht="16.5" x14ac:dyDescent="0.3">
      <c r="A23" s="33">
        <v>17</v>
      </c>
      <c r="B23" s="16">
        <v>12.189</v>
      </c>
      <c r="C23" s="16">
        <v>4.9429499999999997</v>
      </c>
      <c r="D23" s="16">
        <v>2.7605</v>
      </c>
      <c r="E23" s="35">
        <v>0</v>
      </c>
      <c r="F23" s="32">
        <v>0</v>
      </c>
      <c r="G23" s="35">
        <v>0</v>
      </c>
      <c r="I23" s="5" t="s">
        <v>13</v>
      </c>
      <c r="J23" s="2">
        <f t="shared" ref="J23:O23" si="2">AVERAGE(J7:J20)</f>
        <v>8.4079785714285702</v>
      </c>
      <c r="K23" s="2">
        <f t="shared" si="2"/>
        <v>1.6345661428571427</v>
      </c>
      <c r="L23" s="2">
        <f t="shared" si="2"/>
        <v>0.4452917142857144</v>
      </c>
      <c r="M23" s="2">
        <f t="shared" si="2"/>
        <v>0.5421868721428571</v>
      </c>
      <c r="N23" s="2">
        <f t="shared" si="2"/>
        <v>0.29278211023809531</v>
      </c>
      <c r="O23" s="2">
        <f t="shared" si="2"/>
        <v>0.18361544357142856</v>
      </c>
      <c r="Q23" s="17">
        <v>17</v>
      </c>
      <c r="R23" s="15">
        <v>11.8901</v>
      </c>
      <c r="S23" s="16">
        <v>1.3593900000000001</v>
      </c>
      <c r="T23" s="15">
        <v>0.72400799999999998</v>
      </c>
      <c r="U23" s="13">
        <v>0</v>
      </c>
      <c r="V23" s="14">
        <v>0</v>
      </c>
      <c r="W23" s="13">
        <v>0</v>
      </c>
      <c r="Y23" s="19" t="s">
        <v>2</v>
      </c>
      <c r="Z23" s="18">
        <f t="shared" ref="Z23:AE23" si="3">MEDIAN(Z7:Z18)</f>
        <v>11.811499999999999</v>
      </c>
      <c r="AA23" s="18">
        <f t="shared" si="3"/>
        <v>3.437945</v>
      </c>
      <c r="AB23" s="18">
        <f t="shared" si="3"/>
        <v>1.8336399999999999</v>
      </c>
      <c r="AC23" s="18">
        <f t="shared" si="3"/>
        <v>0.22656266666666663</v>
      </c>
      <c r="AD23" s="18">
        <f t="shared" si="3"/>
        <v>-1.9181049999999998E-2</v>
      </c>
      <c r="AE23" s="18">
        <f t="shared" si="3"/>
        <v>-5.5555500000000002E-3</v>
      </c>
    </row>
    <row r="24" spans="1:31" ht="16.5" x14ac:dyDescent="0.3">
      <c r="A24" s="33">
        <v>18</v>
      </c>
      <c r="B24" s="16">
        <v>9.0406899999999997</v>
      </c>
      <c r="C24" s="16">
        <v>8.9142499999999991</v>
      </c>
      <c r="D24" s="16">
        <v>6.0023999999999997</v>
      </c>
      <c r="E24" s="35">
        <v>0.33349889056603771</v>
      </c>
      <c r="F24" s="32">
        <v>2.5976498339622642</v>
      </c>
      <c r="G24" s="35">
        <v>1.3146309660377358</v>
      </c>
      <c r="I24" s="3" t="s">
        <v>4</v>
      </c>
      <c r="J24" s="2">
        <f t="shared" ref="J24:O24" si="4">STDEV(J7:J20)/SQRT(COUNT(J7:J20))</f>
        <v>0.6870040468008346</v>
      </c>
      <c r="K24" s="2">
        <f t="shared" si="4"/>
        <v>0.2694604020974416</v>
      </c>
      <c r="L24" s="2">
        <f t="shared" si="4"/>
        <v>0.61884866923671134</v>
      </c>
      <c r="M24" s="2">
        <f t="shared" si="4"/>
        <v>0.32896479825727537</v>
      </c>
      <c r="N24" s="2">
        <f t="shared" si="4"/>
        <v>0.29563293524311623</v>
      </c>
      <c r="O24" s="2">
        <f t="shared" si="4"/>
        <v>0.26123007668287151</v>
      </c>
      <c r="Q24" s="17">
        <v>18</v>
      </c>
      <c r="R24" s="15">
        <v>17.2347</v>
      </c>
      <c r="S24" s="16">
        <v>1.87399</v>
      </c>
      <c r="T24" s="15">
        <v>0.67960200000000004</v>
      </c>
      <c r="U24" s="13">
        <v>16.327272727272728</v>
      </c>
      <c r="V24" s="14">
        <v>-0.4</v>
      </c>
      <c r="W24" s="13">
        <v>-0.18181818181818185</v>
      </c>
    </row>
    <row r="25" spans="1:31" ht="16.5" x14ac:dyDescent="0.3">
      <c r="A25" s="33">
        <v>19</v>
      </c>
      <c r="B25" s="16">
        <v>8.8663799999999995</v>
      </c>
      <c r="C25" s="16">
        <v>-0.92014799999999997</v>
      </c>
      <c r="D25" s="16">
        <v>1.1161799999999999</v>
      </c>
      <c r="E25" s="35">
        <v>0</v>
      </c>
      <c r="F25" s="32">
        <v>0</v>
      </c>
      <c r="G25" s="35">
        <v>0</v>
      </c>
      <c r="I25" s="30" t="s">
        <v>2</v>
      </c>
      <c r="J25" s="29">
        <f t="shared" ref="J25:O25" si="5">MEDIAN(J7:J20)</f>
        <v>8.1060449999999999</v>
      </c>
      <c r="K25" s="29">
        <f t="shared" si="5"/>
        <v>1.3543099999999999</v>
      </c>
      <c r="L25" s="29">
        <f t="shared" si="5"/>
        <v>0.28231799999999996</v>
      </c>
      <c r="M25" s="29">
        <f t="shared" si="5"/>
        <v>-1.9513589999999997E-2</v>
      </c>
      <c r="N25" s="29">
        <f t="shared" si="5"/>
        <v>-1.9513589999999997E-2</v>
      </c>
      <c r="O25" s="29">
        <f t="shared" si="5"/>
        <v>-5.2385549999999996E-2</v>
      </c>
      <c r="Q25" s="17">
        <v>19</v>
      </c>
      <c r="R25" s="15">
        <v>20.345600000000001</v>
      </c>
      <c r="S25" s="16">
        <v>3.3542700000000001</v>
      </c>
      <c r="T25" s="15">
        <v>0.80553399999999997</v>
      </c>
      <c r="U25" s="13">
        <v>23.999999999999996</v>
      </c>
      <c r="V25" s="14">
        <v>0</v>
      </c>
      <c r="W25" s="13">
        <v>0</v>
      </c>
    </row>
    <row r="26" spans="1:31" ht="16.5" x14ac:dyDescent="0.3">
      <c r="A26" s="33">
        <v>20</v>
      </c>
      <c r="B26" s="16">
        <v>7.2799500000000004</v>
      </c>
      <c r="C26" s="16">
        <v>-1.0987100000000001</v>
      </c>
      <c r="D26" s="16">
        <v>0.78555699999999995</v>
      </c>
      <c r="E26" s="35">
        <v>0.18734058823529398</v>
      </c>
      <c r="F26" s="32">
        <v>-0.98912999999999995</v>
      </c>
      <c r="G26" s="35">
        <v>-0.79305156862745096</v>
      </c>
      <c r="Q26" s="17">
        <v>20</v>
      </c>
      <c r="R26" s="15">
        <v>8.3082799999999999</v>
      </c>
      <c r="S26" s="16">
        <v>1.0317000000000001</v>
      </c>
      <c r="T26" s="15">
        <v>1.2522800000000001</v>
      </c>
      <c r="U26" s="13">
        <v>0</v>
      </c>
      <c r="V26" s="14">
        <v>0</v>
      </c>
      <c r="W26" s="13">
        <v>0</v>
      </c>
    </row>
    <row r="27" spans="1:31" ht="16.5" x14ac:dyDescent="0.3">
      <c r="A27" s="33">
        <v>21</v>
      </c>
      <c r="B27" s="16">
        <v>9.0027399999999993</v>
      </c>
      <c r="C27" s="16">
        <v>0.78002199999999999</v>
      </c>
      <c r="D27" s="16">
        <v>0.13270000000000001</v>
      </c>
      <c r="E27" s="35">
        <v>0.33628987804878047</v>
      </c>
      <c r="F27" s="32">
        <v>-0.15151500000000001</v>
      </c>
      <c r="G27" s="35">
        <v>-0.15151500000000001</v>
      </c>
      <c r="Q27" s="17">
        <v>21</v>
      </c>
      <c r="R27" s="15">
        <v>13.6919</v>
      </c>
      <c r="S27" s="16">
        <v>-0.256467</v>
      </c>
      <c r="T27" s="15">
        <v>-0.216806</v>
      </c>
      <c r="U27" s="13">
        <v>7.003496272727272</v>
      </c>
      <c r="V27" s="14">
        <v>-0.269231</v>
      </c>
      <c r="W27" s="13">
        <v>-0.269231</v>
      </c>
      <c r="Y27" s="43" t="s">
        <v>12</v>
      </c>
      <c r="Z27" s="43"/>
      <c r="AA27" s="43"/>
      <c r="AB27" s="43"/>
      <c r="AC27" s="43"/>
      <c r="AD27" s="43"/>
      <c r="AE27" s="43"/>
    </row>
    <row r="28" spans="1:31" ht="16.5" x14ac:dyDescent="0.3">
      <c r="A28" s="33">
        <v>22</v>
      </c>
      <c r="B28" s="16">
        <v>6.9481000000000002</v>
      </c>
      <c r="C28" s="16">
        <v>2.4649999999999999</v>
      </c>
      <c r="D28" s="16">
        <v>1.50868</v>
      </c>
      <c r="E28" s="31">
        <v>-4.7619000000000002E-2</v>
      </c>
      <c r="F28" s="32">
        <v>-4.7619000000000002E-2</v>
      </c>
      <c r="G28" s="31">
        <v>0.15440100000000001</v>
      </c>
      <c r="Q28" s="12">
        <v>22</v>
      </c>
      <c r="R28" s="11">
        <v>9.0063600000000008</v>
      </c>
      <c r="S28" s="11">
        <v>-1.2065900000000001</v>
      </c>
      <c r="T28" s="11">
        <v>-1.14527</v>
      </c>
      <c r="U28" s="9">
        <v>-7.6923099999999994E-2</v>
      </c>
      <c r="V28" s="10">
        <v>-7.6923099999999994E-2</v>
      </c>
      <c r="W28" s="9">
        <v>-7.6923099999999994E-2</v>
      </c>
      <c r="Y28" s="44" t="s">
        <v>11</v>
      </c>
      <c r="Z28" s="44"/>
      <c r="AA28" s="44"/>
      <c r="AB28" s="4">
        <v>0.12</v>
      </c>
      <c r="AC28" s="44" t="s">
        <v>7</v>
      </c>
      <c r="AD28" s="44"/>
      <c r="AE28" s="44"/>
    </row>
    <row r="29" spans="1:31" ht="16.5" x14ac:dyDescent="0.3">
      <c r="A29" s="33">
        <v>23</v>
      </c>
      <c r="B29" s="16">
        <v>10.181100000000001</v>
      </c>
      <c r="C29" s="16">
        <v>2.7537799999999999</v>
      </c>
      <c r="D29" s="16">
        <v>1.70105</v>
      </c>
      <c r="E29" s="31">
        <v>-0.32835799999999998</v>
      </c>
      <c r="F29" s="32">
        <v>0.78275225000000015</v>
      </c>
      <c r="G29" s="31">
        <v>-3.2061866666666661E-2</v>
      </c>
      <c r="I29" s="43" t="s">
        <v>12</v>
      </c>
      <c r="J29" s="43"/>
      <c r="K29" s="43"/>
      <c r="L29" s="43"/>
      <c r="M29" s="43"/>
      <c r="N29" s="43"/>
      <c r="O29" s="43"/>
      <c r="Q29" s="8"/>
      <c r="R29" s="8"/>
      <c r="S29" s="8"/>
      <c r="T29" s="8"/>
      <c r="U29" s="8"/>
      <c r="V29" s="8"/>
      <c r="W29" s="8"/>
      <c r="Y29" s="41" t="s">
        <v>10</v>
      </c>
      <c r="Z29" s="41"/>
      <c r="AA29" s="41"/>
      <c r="AB29" s="7">
        <v>0.28999999999999998</v>
      </c>
      <c r="AC29" s="41" t="s">
        <v>7</v>
      </c>
      <c r="AD29" s="41"/>
      <c r="AE29" s="41"/>
    </row>
    <row r="30" spans="1:31" ht="16.5" x14ac:dyDescent="0.3">
      <c r="A30" s="33">
        <v>24</v>
      </c>
      <c r="B30" s="16">
        <v>20.194199999999999</v>
      </c>
      <c r="C30" s="16">
        <v>4.3695199999999996</v>
      </c>
      <c r="D30" s="16">
        <v>2.1432099999999998</v>
      </c>
      <c r="E30" s="31">
        <v>8.5714299999999994</v>
      </c>
      <c r="F30" s="32">
        <v>0</v>
      </c>
      <c r="G30" s="31">
        <v>0</v>
      </c>
      <c r="I30" s="44" t="s">
        <v>27</v>
      </c>
      <c r="J30" s="44"/>
      <c r="K30" s="44"/>
      <c r="L30" s="6">
        <v>8.1000000000000003E-2</v>
      </c>
      <c r="M30" s="44" t="s">
        <v>0</v>
      </c>
      <c r="N30" s="44"/>
      <c r="O30" s="44"/>
      <c r="Q30" s="43" t="s">
        <v>9</v>
      </c>
      <c r="R30" s="43"/>
      <c r="S30" s="43"/>
      <c r="T30" s="43"/>
      <c r="U30" s="43"/>
      <c r="V30" s="43"/>
      <c r="W30" s="43"/>
      <c r="Y30" s="41" t="s">
        <v>8</v>
      </c>
      <c r="Z30" s="41"/>
      <c r="AA30" s="41"/>
      <c r="AB30" s="6">
        <v>0.02</v>
      </c>
      <c r="AC30" s="41" t="s">
        <v>7</v>
      </c>
      <c r="AD30" s="41"/>
      <c r="AE30" s="41"/>
    </row>
    <row r="31" spans="1:31" ht="16.5" x14ac:dyDescent="0.3">
      <c r="A31" s="33">
        <v>25</v>
      </c>
      <c r="B31" s="16">
        <v>17.318100000000001</v>
      </c>
      <c r="C31" s="16">
        <v>7.1819199999999999</v>
      </c>
      <c r="D31" s="16">
        <v>7.1225399999999999</v>
      </c>
      <c r="E31" s="31">
        <v>0.46026162999999998</v>
      </c>
      <c r="F31" s="32">
        <v>-4.8543700000000002E-3</v>
      </c>
      <c r="G31" s="31">
        <v>2.6153363333333332E-2</v>
      </c>
      <c r="I31" s="41" t="s">
        <v>26</v>
      </c>
      <c r="J31" s="41"/>
      <c r="K31" s="41"/>
      <c r="L31" s="7">
        <v>7.3000000000000001E-3</v>
      </c>
      <c r="M31" s="41" t="s">
        <v>0</v>
      </c>
      <c r="N31" s="41"/>
      <c r="O31" s="41"/>
      <c r="Q31" s="5" t="s">
        <v>6</v>
      </c>
      <c r="R31" s="2">
        <f t="shared" ref="R31:W31" si="6">AVERAGE(R7:R28)</f>
        <v>9.7113877272727258</v>
      </c>
      <c r="S31" s="2">
        <f t="shared" si="6"/>
        <v>1.6829918636363637</v>
      </c>
      <c r="T31" s="2">
        <f t="shared" si="6"/>
        <v>0.72515254545454555</v>
      </c>
      <c r="U31" s="2">
        <f t="shared" si="6"/>
        <v>4.1821389371044537</v>
      </c>
      <c r="V31" s="2">
        <f t="shared" si="6"/>
        <v>0.37072244573391244</v>
      </c>
      <c r="W31" s="2">
        <f t="shared" si="6"/>
        <v>-0.19109049905567058</v>
      </c>
      <c r="Y31" s="41" t="s">
        <v>5</v>
      </c>
      <c r="Z31" s="41"/>
      <c r="AA31" s="41"/>
      <c r="AB31" s="4">
        <v>0.49</v>
      </c>
      <c r="AC31" s="41" t="s">
        <v>0</v>
      </c>
      <c r="AD31" s="41"/>
      <c r="AE31" s="41"/>
    </row>
    <row r="32" spans="1:31" ht="16.5" x14ac:dyDescent="0.3">
      <c r="A32" s="33">
        <v>26</v>
      </c>
      <c r="B32" s="16">
        <v>8.9993400000000001</v>
      </c>
      <c r="C32" s="16">
        <v>3.2177099999999998</v>
      </c>
      <c r="D32" s="16">
        <v>3.7324099999999998</v>
      </c>
      <c r="E32" s="31">
        <v>-0.05</v>
      </c>
      <c r="F32" s="32">
        <v>-0.05</v>
      </c>
      <c r="G32" s="31">
        <v>-0.05</v>
      </c>
      <c r="I32" s="41" t="s">
        <v>25</v>
      </c>
      <c r="J32" s="41"/>
      <c r="K32" s="41"/>
      <c r="L32" s="7">
        <v>3.0999999999999999E-3</v>
      </c>
      <c r="M32" s="41" t="s">
        <v>0</v>
      </c>
      <c r="N32" s="41"/>
      <c r="O32" s="41"/>
      <c r="Q32" s="3" t="s">
        <v>4</v>
      </c>
      <c r="R32" s="2">
        <f t="shared" ref="R32:W32" si="7">STDEV(R7:R28)/SQRT(COUNT(R7:R28))</f>
        <v>0.91233559752946836</v>
      </c>
      <c r="S32" s="2">
        <f t="shared" si="7"/>
        <v>0.43837401772099294</v>
      </c>
      <c r="T32" s="2">
        <f t="shared" si="7"/>
        <v>0.30011026812809416</v>
      </c>
      <c r="U32" s="2">
        <f t="shared" si="7"/>
        <v>1.8456307209131959</v>
      </c>
      <c r="V32" s="2">
        <f t="shared" si="7"/>
        <v>0.30131792055776774</v>
      </c>
      <c r="W32" s="2">
        <f t="shared" si="7"/>
        <v>0.1529286547491413</v>
      </c>
      <c r="Y32" s="41" t="s">
        <v>3</v>
      </c>
      <c r="Z32" s="41"/>
      <c r="AA32" s="41"/>
      <c r="AB32" s="4">
        <v>0.19</v>
      </c>
      <c r="AC32" s="41" t="s">
        <v>0</v>
      </c>
      <c r="AD32" s="41"/>
      <c r="AE32" s="41"/>
    </row>
    <row r="33" spans="1:31" ht="16.5" x14ac:dyDescent="0.3">
      <c r="A33" s="33">
        <v>27</v>
      </c>
      <c r="B33" s="16">
        <v>5.1580599999999999</v>
      </c>
      <c r="C33" s="16">
        <v>3.2126100000000002</v>
      </c>
      <c r="D33" s="16">
        <v>2.8767800000000001</v>
      </c>
      <c r="E33" s="31">
        <v>-0.39130399999999999</v>
      </c>
      <c r="F33" s="32">
        <v>0.71980600000000006</v>
      </c>
      <c r="G33" s="31">
        <v>0.34943666666666662</v>
      </c>
      <c r="I33" s="41" t="s">
        <v>5</v>
      </c>
      <c r="J33" s="41"/>
      <c r="K33" s="41"/>
      <c r="L33" s="4">
        <v>0.62</v>
      </c>
      <c r="M33" s="41" t="s">
        <v>0</v>
      </c>
      <c r="N33" s="41"/>
      <c r="O33" s="41"/>
      <c r="Q33" s="3" t="s">
        <v>2</v>
      </c>
      <c r="R33" s="2">
        <f t="shared" ref="R33:W33" si="8">MEDIAN(R7:R28)</f>
        <v>8.5890599999999999</v>
      </c>
      <c r="S33" s="2">
        <f t="shared" si="8"/>
        <v>1.5823149999999999</v>
      </c>
      <c r="T33" s="2">
        <f t="shared" si="8"/>
        <v>0.76477099999999998</v>
      </c>
      <c r="U33" s="2">
        <f t="shared" si="8"/>
        <v>0</v>
      </c>
      <c r="V33" s="2">
        <f t="shared" si="8"/>
        <v>0</v>
      </c>
      <c r="W33" s="2">
        <f t="shared" si="8"/>
        <v>-5.1901650000000001E-2</v>
      </c>
      <c r="Y33" s="42" t="s">
        <v>1</v>
      </c>
      <c r="Z33" s="42"/>
      <c r="AA33" s="42"/>
      <c r="AB33" s="1">
        <v>2.5999999999999999E-2</v>
      </c>
      <c r="AC33" s="42" t="s">
        <v>0</v>
      </c>
      <c r="AD33" s="42"/>
      <c r="AE33" s="42"/>
    </row>
    <row r="34" spans="1:31" ht="16.5" x14ac:dyDescent="0.3">
      <c r="A34" s="33">
        <v>28</v>
      </c>
      <c r="B34" s="34">
        <v>17.703600000000002</v>
      </c>
      <c r="C34" s="34">
        <v>7.3700200000000002</v>
      </c>
      <c r="D34" s="34">
        <v>5.3298500000000004</v>
      </c>
      <c r="E34" s="31">
        <v>0.94018590000000013</v>
      </c>
      <c r="F34" s="32">
        <v>0.22590015000000002</v>
      </c>
      <c r="G34" s="31">
        <v>0.36875716666666669</v>
      </c>
      <c r="I34" s="41" t="s">
        <v>3</v>
      </c>
      <c r="J34" s="41"/>
      <c r="K34" s="41"/>
      <c r="L34" s="4">
        <v>0.38</v>
      </c>
      <c r="M34" s="41" t="s">
        <v>0</v>
      </c>
      <c r="N34" s="41"/>
      <c r="O34" s="41"/>
    </row>
    <row r="35" spans="1:31" ht="16.5" x14ac:dyDescent="0.3">
      <c r="A35" s="33">
        <v>29</v>
      </c>
      <c r="B35" s="16">
        <v>13.731299999999999</v>
      </c>
      <c r="C35" s="16">
        <v>6.4664799999999995E-2</v>
      </c>
      <c r="D35" s="16">
        <v>9.0538300000000002E-2</v>
      </c>
      <c r="E35" s="31">
        <v>11.699010000000005</v>
      </c>
      <c r="F35" s="32">
        <v>-1.2421899999999999</v>
      </c>
      <c r="G35" s="31">
        <v>-1.0068959999999998</v>
      </c>
      <c r="I35" s="42" t="s">
        <v>1</v>
      </c>
      <c r="J35" s="42"/>
      <c r="K35" s="42"/>
      <c r="L35" s="1">
        <v>6.6000000000000003E-2</v>
      </c>
      <c r="M35" s="42" t="s">
        <v>0</v>
      </c>
      <c r="N35" s="42"/>
      <c r="O35" s="42"/>
    </row>
    <row r="36" spans="1:31" ht="16.5" x14ac:dyDescent="0.3">
      <c r="A36" s="33">
        <v>30</v>
      </c>
      <c r="B36" s="16">
        <v>15.708299999999999</v>
      </c>
      <c r="C36" s="16">
        <v>5.3716200000000001</v>
      </c>
      <c r="D36" s="16">
        <v>6.6464499999999997</v>
      </c>
      <c r="E36" s="31">
        <v>4.5222220000000002</v>
      </c>
      <c r="F36" s="32">
        <v>4.3833319999999993</v>
      </c>
      <c r="G36" s="31">
        <v>2.5222214666666671</v>
      </c>
    </row>
    <row r="37" spans="1:31" ht="16.5" x14ac:dyDescent="0.3">
      <c r="A37" s="12">
        <v>31</v>
      </c>
      <c r="B37" s="11">
        <v>5.2457599999999998</v>
      </c>
      <c r="C37" s="11">
        <v>3.4077899999999999</v>
      </c>
      <c r="D37" s="11">
        <v>2.39418</v>
      </c>
      <c r="E37" s="20">
        <v>-1.308859</v>
      </c>
      <c r="F37" s="10">
        <v>0.4478950000000006</v>
      </c>
      <c r="G37" s="20">
        <v>-0.51606766666666659</v>
      </c>
    </row>
    <row r="39" spans="1:31" ht="16.5" x14ac:dyDescent="0.15">
      <c r="A39" s="43" t="s">
        <v>24</v>
      </c>
      <c r="B39" s="43"/>
      <c r="C39" s="43"/>
      <c r="D39" s="43"/>
      <c r="E39" s="43"/>
      <c r="F39" s="43"/>
      <c r="G39" s="43"/>
    </row>
    <row r="40" spans="1:31" ht="16.5" x14ac:dyDescent="0.3">
      <c r="A40" s="5" t="s">
        <v>13</v>
      </c>
      <c r="B40" s="2">
        <f t="shared" ref="B40:G40" si="9">AVERAGE(B6:B36)</f>
        <v>10.762960333333332</v>
      </c>
      <c r="C40" s="2">
        <f t="shared" si="9"/>
        <v>4.0199650600000005</v>
      </c>
      <c r="D40" s="2">
        <f t="shared" si="9"/>
        <v>3.1278155433333334</v>
      </c>
      <c r="E40" s="2">
        <f t="shared" si="9"/>
        <v>2.3601986331569607</v>
      </c>
      <c r="F40" s="2">
        <f t="shared" si="9"/>
        <v>0.75533000120519944</v>
      </c>
      <c r="G40" s="2">
        <f t="shared" si="9"/>
        <v>0.33039163750829453</v>
      </c>
    </row>
    <row r="41" spans="1:31" ht="16.5" x14ac:dyDescent="0.3">
      <c r="A41" s="3" t="s">
        <v>4</v>
      </c>
      <c r="B41" s="2">
        <f t="shared" ref="B41:G41" si="10">STDEV(B6:B36)/SQRT(COUNT(B6:B36))</f>
        <v>0.82617158807488666</v>
      </c>
      <c r="C41" s="2">
        <f t="shared" si="10"/>
        <v>0.60906455251919844</v>
      </c>
      <c r="D41" s="2">
        <f t="shared" si="10"/>
        <v>0.52050508903540749</v>
      </c>
      <c r="E41" s="2">
        <f t="shared" si="10"/>
        <v>1.4156986549737047</v>
      </c>
      <c r="F41" s="2">
        <f t="shared" si="10"/>
        <v>0.44796590544461712</v>
      </c>
      <c r="G41" s="2">
        <f t="shared" si="10"/>
        <v>0.19442823217433225</v>
      </c>
    </row>
    <row r="42" spans="1:31" ht="16.5" x14ac:dyDescent="0.3">
      <c r="A42" s="30" t="s">
        <v>2</v>
      </c>
      <c r="B42" s="29">
        <f t="shared" ref="B42:G42" si="11">MEDIAN(B6:B36)</f>
        <v>9.4352049999999998</v>
      </c>
      <c r="C42" s="29">
        <f t="shared" si="11"/>
        <v>3.6539600000000001</v>
      </c>
      <c r="D42" s="29">
        <f t="shared" si="11"/>
        <v>2.662175</v>
      </c>
      <c r="E42" s="29">
        <f t="shared" si="11"/>
        <v>0</v>
      </c>
      <c r="F42" s="29">
        <f t="shared" si="11"/>
        <v>0</v>
      </c>
      <c r="G42" s="29">
        <f t="shared" si="11"/>
        <v>0</v>
      </c>
    </row>
  </sheetData>
  <mergeCells count="30">
    <mergeCell ref="I35:K35"/>
    <mergeCell ref="I34:K34"/>
    <mergeCell ref="A39:G39"/>
    <mergeCell ref="I22:O22"/>
    <mergeCell ref="I29:O29"/>
    <mergeCell ref="I30:K30"/>
    <mergeCell ref="M30:O30"/>
    <mergeCell ref="I31:K31"/>
    <mergeCell ref="M31:O31"/>
    <mergeCell ref="I32:K32"/>
    <mergeCell ref="M32:O32"/>
    <mergeCell ref="I33:K33"/>
    <mergeCell ref="Q30:W30"/>
    <mergeCell ref="Y20:AE20"/>
    <mergeCell ref="Y27:AE27"/>
    <mergeCell ref="Y28:AA28"/>
    <mergeCell ref="AC28:AE28"/>
    <mergeCell ref="Y29:AA29"/>
    <mergeCell ref="Y30:AA30"/>
    <mergeCell ref="AC29:AE29"/>
    <mergeCell ref="AC30:AE30"/>
    <mergeCell ref="AC31:AE31"/>
    <mergeCell ref="AC32:AE32"/>
    <mergeCell ref="AC33:AE33"/>
    <mergeCell ref="Y31:AA31"/>
    <mergeCell ref="Y32:AA32"/>
    <mergeCell ref="Y33:AA33"/>
    <mergeCell ref="M34:O34"/>
    <mergeCell ref="M35:O35"/>
    <mergeCell ref="M33:O33"/>
  </mergeCells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1-figure supplement 4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Takayuki</dc:creator>
  <cp:lastModifiedBy>Takayuki</cp:lastModifiedBy>
  <dcterms:created xsi:type="dcterms:W3CDTF">2016-05-16T13:32:26Z</dcterms:created>
  <dcterms:modified xsi:type="dcterms:W3CDTF">2016-05-16T14:34:35Z</dcterms:modified>
</cp:coreProperties>
</file>