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295" yWindow="135" windowWidth="16980" windowHeight="12555"/>
  </bookViews>
  <sheets>
    <sheet name="Figure2-figure supplement 2" sheetId="4" r:id="rId1"/>
  </sheets>
  <calcPr calcId="145621" concurrentCalc="0"/>
</workbook>
</file>

<file path=xl/calcChain.xml><?xml version="1.0" encoding="utf-8"?>
<calcChain xmlns="http://schemas.openxmlformats.org/spreadsheetml/2006/main">
  <c r="K16" i="4" l="1"/>
  <c r="L16" i="4"/>
  <c r="M16" i="4"/>
  <c r="N16" i="4"/>
  <c r="O16" i="4"/>
  <c r="P16" i="4"/>
  <c r="K17" i="4"/>
  <c r="L17" i="4"/>
  <c r="M17" i="4"/>
  <c r="N17" i="4"/>
  <c r="O17" i="4"/>
  <c r="P17" i="4"/>
  <c r="K18" i="4"/>
  <c r="L18" i="4"/>
  <c r="M18" i="4"/>
  <c r="N18" i="4"/>
  <c r="O18" i="4"/>
  <c r="P18" i="4"/>
  <c r="B23" i="4"/>
  <c r="C23" i="4"/>
  <c r="D23" i="4"/>
  <c r="E23" i="4"/>
  <c r="F23" i="4"/>
  <c r="G23" i="4"/>
  <c r="B24" i="4"/>
  <c r="C24" i="4"/>
  <c r="D24" i="4"/>
  <c r="E24" i="4"/>
  <c r="F24" i="4"/>
  <c r="G24" i="4"/>
  <c r="B25" i="4"/>
  <c r="C25" i="4"/>
  <c r="D25" i="4"/>
  <c r="E25" i="4"/>
  <c r="F25" i="4"/>
  <c r="G25" i="4"/>
  <c r="AC15" i="4"/>
  <c r="AD15" i="4"/>
  <c r="AE15" i="4"/>
  <c r="AF15" i="4"/>
  <c r="AG15" i="4"/>
  <c r="AH15" i="4"/>
  <c r="AC16" i="4"/>
  <c r="AD16" i="4"/>
  <c r="AE16" i="4"/>
  <c r="AF16" i="4"/>
  <c r="AG16" i="4"/>
  <c r="AH16" i="4"/>
  <c r="AC17" i="4"/>
  <c r="AD17" i="4"/>
  <c r="AE17" i="4"/>
  <c r="AF17" i="4"/>
  <c r="AG17" i="4"/>
  <c r="AH17" i="4"/>
  <c r="T18" i="4"/>
  <c r="U18" i="4"/>
  <c r="V18" i="4"/>
  <c r="W18" i="4"/>
  <c r="X18" i="4"/>
  <c r="Y18" i="4"/>
  <c r="T19" i="4"/>
  <c r="U19" i="4"/>
  <c r="V19" i="4"/>
  <c r="W19" i="4"/>
  <c r="X19" i="4"/>
  <c r="Y19" i="4"/>
  <c r="T20" i="4"/>
  <c r="U20" i="4"/>
  <c r="V20" i="4"/>
  <c r="W20" i="4"/>
  <c r="X20" i="4"/>
  <c r="Y20" i="4"/>
</calcChain>
</file>

<file path=xl/sharedStrings.xml><?xml version="1.0" encoding="utf-8"?>
<sst xmlns="http://schemas.openxmlformats.org/spreadsheetml/2006/main" count="92" uniqueCount="46">
  <si>
    <t>Two-tailed Wilcoxon signed-rank test</t>
    <phoneticPr fontId="2"/>
  </si>
  <si>
    <t>&gt;0.99</t>
    <phoneticPr fontId="2"/>
  </si>
  <si>
    <r>
      <t xml:space="preserve">Hit vs Miss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</si>
  <si>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r>
      <t xml:space="preserve">Hit vs Miss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</si>
  <si>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Hit vs Miss (PSP amp)</t>
    <phoneticPr fontId="2"/>
  </si>
  <si>
    <r>
      <t xml:space="preserve">Hit vs Miss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</si>
  <si>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Statistical P values (for C)</t>
    <phoneticPr fontId="2"/>
  </si>
  <si>
    <t>Two-tailed Wilcoxon signed-rank test</t>
    <phoneticPr fontId="2"/>
  </si>
  <si>
    <r>
      <t xml:space="preserve">Hit vs Miss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</si>
  <si>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&gt;0.99</t>
    <phoneticPr fontId="2"/>
  </si>
  <si>
    <t>Hit vs Miss (PSP amp)</t>
    <phoneticPr fontId="2"/>
  </si>
  <si>
    <t>Median</t>
    <phoneticPr fontId="2"/>
  </si>
  <si>
    <t>Statistical P values (for D)</t>
    <phoneticPr fontId="2"/>
  </si>
  <si>
    <t>SEM</t>
    <phoneticPr fontId="2"/>
  </si>
  <si>
    <t>Mean</t>
    <phoneticPr fontId="2"/>
  </si>
  <si>
    <t>Summary for C</t>
    <phoneticPr fontId="2"/>
  </si>
  <si>
    <t>Mean</t>
    <phoneticPr fontId="2"/>
  </si>
  <si>
    <t>Summary for B</t>
    <phoneticPr fontId="2"/>
  </si>
  <si>
    <t>Miss</t>
    <phoneticPr fontId="2"/>
  </si>
  <si>
    <t>Hit</t>
    <phoneticPr fontId="2"/>
  </si>
  <si>
    <t>Hit</t>
    <phoneticPr fontId="2"/>
  </si>
  <si>
    <t>Miss</t>
    <phoneticPr fontId="2"/>
  </si>
  <si>
    <t>Mouse #</t>
    <phoneticPr fontId="2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</si>
  <si>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</si>
  <si>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</si>
  <si>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PSP amp (mV)</t>
    <phoneticPr fontId="2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</si>
  <si>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2"/>
  </si>
  <si>
    <t>(D) M1-p in Naive mice</t>
    <phoneticPr fontId="2"/>
  </si>
  <si>
    <t>(C) S2-p in Naive mice</t>
    <phoneticPr fontId="2"/>
  </si>
  <si>
    <t>Two-tailed Wilcoxon signed-rank test</t>
    <phoneticPr fontId="2"/>
  </si>
  <si>
    <r>
      <t xml:space="preserve">Hit vs Miss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</si>
  <si>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r>
      <t xml:space="preserve">Hit vs Miss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2"/>
  </si>
  <si>
    <t>Hit vs Miss (PSP amp)</t>
    <phoneticPr fontId="2"/>
  </si>
  <si>
    <t>Statistical P values (for A)</t>
    <phoneticPr fontId="2"/>
  </si>
  <si>
    <t>Median</t>
    <phoneticPr fontId="2"/>
  </si>
  <si>
    <t>SEM</t>
    <phoneticPr fontId="2"/>
  </si>
  <si>
    <t>Mean</t>
    <phoneticPr fontId="2"/>
  </si>
  <si>
    <t>Summary for A</t>
    <phoneticPr fontId="2"/>
  </si>
  <si>
    <t>Statistical P values (for B)</t>
    <phoneticPr fontId="2"/>
  </si>
  <si>
    <t>Summary for B</t>
    <phoneticPr fontId="2"/>
  </si>
  <si>
    <t>Miss</t>
    <phoneticPr fontId="2"/>
  </si>
  <si>
    <t>Hit</t>
    <phoneticPr fontId="2"/>
  </si>
  <si>
    <t>Mouse #</t>
    <phoneticPr fontId="2"/>
  </si>
  <si>
    <t>(B) M1-p in Good performer mice</t>
    <phoneticPr fontId="2"/>
  </si>
  <si>
    <t>(A) S2-p in Good performer mice</t>
    <phoneticPr fontId="2"/>
  </si>
  <si>
    <t>Figure 2-source data 2. Data values and statistics underlying Figure 2-figure supplement 2.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</si>
</sst>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0"/>
    <numFmt numFmtId="177" formatCode="0.00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b/>
      <sz val="14"/>
      <color theme="1"/>
      <name val="Arial Unicode MS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4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177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7" fontId="3" fillId="2" borderId="0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 vertical="center"/>
    </xf>
    <xf numFmtId="2" fontId="3" fillId="3" borderId="3" xfId="0" applyNumberFormat="1" applyFont="1" applyFill="1" applyBorder="1" applyAlignment="1">
      <alignment horizontal="center" vertical="center"/>
    </xf>
    <xf numFmtId="177" fontId="3" fillId="3" borderId="3" xfId="0" applyNumberFormat="1" applyFont="1" applyFill="1" applyBorder="1" applyAlignment="1">
      <alignment horizontal="center" vertical="center"/>
    </xf>
    <xf numFmtId="177" fontId="3" fillId="3" borderId="1" xfId="0" applyNumberFormat="1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2" fontId="3" fillId="3" borderId="0" xfId="0" applyNumberFormat="1" applyFont="1" applyFill="1" applyAlignment="1">
      <alignment horizontal="center" vertical="center"/>
    </xf>
    <xf numFmtId="2" fontId="3" fillId="3" borderId="4" xfId="0" applyNumberFormat="1" applyFont="1" applyFill="1" applyBorder="1" applyAlignment="1">
      <alignment horizontal="center" vertical="center"/>
    </xf>
    <xf numFmtId="177" fontId="3" fillId="3" borderId="4" xfId="0" applyNumberFormat="1" applyFont="1" applyFill="1" applyBorder="1" applyAlignment="1">
      <alignment horizontal="center" vertical="center"/>
    </xf>
    <xf numFmtId="177" fontId="3" fillId="3" borderId="0" xfId="0" applyNumberFormat="1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2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0" fillId="0" borderId="0" xfId="0" applyFill="1">
      <alignment vertical="center"/>
    </xf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1" fontId="3" fillId="3" borderId="3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" fontId="3" fillId="3" borderId="5" xfId="0" applyNumberFormat="1" applyFont="1" applyFill="1" applyBorder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6" fillId="0" borderId="0" xfId="0" applyFo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1"/>
  <sheetViews>
    <sheetView tabSelected="1" workbookViewId="0">
      <selection activeCell="I10" sqref="I10"/>
    </sheetView>
  </sheetViews>
  <sheetFormatPr defaultRowHeight="13.5" x14ac:dyDescent="0.15"/>
  <sheetData>
    <row r="1" spans="1:34" ht="20.25" x14ac:dyDescent="0.15">
      <c r="A1" s="43" t="s">
        <v>45</v>
      </c>
    </row>
    <row r="3" spans="1:34" ht="16.5" x14ac:dyDescent="0.15">
      <c r="A3" s="42" t="s">
        <v>44</v>
      </c>
      <c r="B3" s="41"/>
      <c r="C3" s="41"/>
      <c r="D3" s="41"/>
      <c r="E3" s="41"/>
      <c r="F3" s="32"/>
      <c r="G3" s="32"/>
      <c r="J3" s="33" t="s">
        <v>43</v>
      </c>
      <c r="K3" s="32"/>
      <c r="L3" s="32"/>
      <c r="M3" s="32"/>
      <c r="N3" s="32"/>
      <c r="O3" s="32"/>
      <c r="P3" s="32"/>
      <c r="S3" s="33" t="s">
        <v>28</v>
      </c>
      <c r="T3" s="32"/>
      <c r="U3" s="32"/>
      <c r="V3" s="32"/>
      <c r="W3" s="32"/>
      <c r="X3" s="32"/>
      <c r="Y3" s="32"/>
      <c r="AB3" s="33" t="s">
        <v>27</v>
      </c>
      <c r="AC3" s="32"/>
      <c r="AD3" s="32"/>
      <c r="AE3" s="32"/>
      <c r="AF3" s="32"/>
      <c r="AG3" s="32"/>
      <c r="AH3" s="32"/>
    </row>
    <row r="4" spans="1:34" ht="16.5" x14ac:dyDescent="0.15">
      <c r="A4" s="41"/>
      <c r="B4" s="41"/>
      <c r="C4" s="41"/>
      <c r="D4" s="41"/>
      <c r="E4" s="41"/>
      <c r="F4" s="32"/>
      <c r="G4" s="32"/>
      <c r="J4" s="32"/>
      <c r="K4" s="32"/>
      <c r="L4" s="32"/>
      <c r="M4" s="32"/>
      <c r="N4" s="32"/>
      <c r="O4" s="32"/>
      <c r="P4" s="32"/>
      <c r="S4" s="32"/>
      <c r="T4" s="32"/>
      <c r="U4" s="32"/>
      <c r="V4" s="32"/>
      <c r="W4" s="32"/>
      <c r="X4" s="32"/>
      <c r="Y4" s="32"/>
      <c r="AB4" s="32"/>
      <c r="AC4" s="32"/>
      <c r="AD4" s="32"/>
      <c r="AE4" s="32"/>
      <c r="AF4" s="32"/>
      <c r="AG4" s="32"/>
      <c r="AH4" s="32"/>
    </row>
    <row r="5" spans="1:34" ht="16.5" x14ac:dyDescent="0.15">
      <c r="A5" s="31"/>
      <c r="B5" s="30" t="s">
        <v>25</v>
      </c>
      <c r="C5" s="29"/>
      <c r="D5" s="30" t="s">
        <v>24</v>
      </c>
      <c r="E5" s="29"/>
      <c r="F5" s="28" t="s">
        <v>26</v>
      </c>
      <c r="G5" s="28"/>
      <c r="J5" s="31"/>
      <c r="K5" s="30" t="s">
        <v>25</v>
      </c>
      <c r="L5" s="29"/>
      <c r="M5" s="30" t="s">
        <v>24</v>
      </c>
      <c r="N5" s="29"/>
      <c r="O5" s="28" t="s">
        <v>26</v>
      </c>
      <c r="P5" s="28"/>
      <c r="S5" s="31"/>
      <c r="T5" s="30" t="s">
        <v>25</v>
      </c>
      <c r="U5" s="29"/>
      <c r="V5" s="30" t="s">
        <v>24</v>
      </c>
      <c r="W5" s="29"/>
      <c r="X5" s="28" t="s">
        <v>26</v>
      </c>
      <c r="Y5" s="28"/>
      <c r="AB5" s="31"/>
      <c r="AC5" s="30" t="s">
        <v>25</v>
      </c>
      <c r="AD5" s="29"/>
      <c r="AE5" s="30" t="s">
        <v>24</v>
      </c>
      <c r="AF5" s="29"/>
      <c r="AG5" s="28" t="s">
        <v>23</v>
      </c>
      <c r="AH5" s="28"/>
    </row>
    <row r="6" spans="1:34" ht="16.5" x14ac:dyDescent="0.15">
      <c r="A6" s="26" t="s">
        <v>42</v>
      </c>
      <c r="B6" s="27" t="s">
        <v>41</v>
      </c>
      <c r="C6" s="17" t="s">
        <v>40</v>
      </c>
      <c r="D6" s="27" t="s">
        <v>41</v>
      </c>
      <c r="E6" s="17" t="s">
        <v>40</v>
      </c>
      <c r="F6" s="26" t="s">
        <v>41</v>
      </c>
      <c r="G6" s="26" t="s">
        <v>40</v>
      </c>
      <c r="J6" s="26" t="s">
        <v>42</v>
      </c>
      <c r="K6" s="27" t="s">
        <v>41</v>
      </c>
      <c r="L6" s="17" t="s">
        <v>40</v>
      </c>
      <c r="M6" s="27" t="s">
        <v>41</v>
      </c>
      <c r="N6" s="17" t="s">
        <v>40</v>
      </c>
      <c r="O6" s="26" t="s">
        <v>41</v>
      </c>
      <c r="P6" s="26" t="s">
        <v>40</v>
      </c>
      <c r="S6" s="26" t="s">
        <v>22</v>
      </c>
      <c r="T6" s="27" t="s">
        <v>20</v>
      </c>
      <c r="U6" s="17" t="s">
        <v>21</v>
      </c>
      <c r="V6" s="27" t="s">
        <v>20</v>
      </c>
      <c r="W6" s="17" t="s">
        <v>21</v>
      </c>
      <c r="X6" s="26" t="s">
        <v>20</v>
      </c>
      <c r="Y6" s="26" t="s">
        <v>21</v>
      </c>
      <c r="AB6" s="26" t="s">
        <v>22</v>
      </c>
      <c r="AC6" s="27" t="s">
        <v>20</v>
      </c>
      <c r="AD6" s="17" t="s">
        <v>21</v>
      </c>
      <c r="AE6" s="27" t="s">
        <v>20</v>
      </c>
      <c r="AF6" s="17" t="s">
        <v>18</v>
      </c>
      <c r="AG6" s="26" t="s">
        <v>19</v>
      </c>
      <c r="AH6" s="26" t="s">
        <v>18</v>
      </c>
    </row>
    <row r="7" spans="1:34" ht="16.5" x14ac:dyDescent="0.15">
      <c r="A7" s="24">
        <v>1</v>
      </c>
      <c r="B7" s="18">
        <v>12.441133333333333</v>
      </c>
      <c r="C7" s="23">
        <v>10.42545</v>
      </c>
      <c r="D7" s="18">
        <v>3.1960999999999999</v>
      </c>
      <c r="E7" s="23">
        <v>2.4023176666666668</v>
      </c>
      <c r="F7" s="18">
        <v>1.7027066666666668</v>
      </c>
      <c r="G7" s="18">
        <v>-0.93919839999999999</v>
      </c>
      <c r="J7" s="40">
        <v>1</v>
      </c>
      <c r="K7" s="18">
        <v>7.6572233333333317</v>
      </c>
      <c r="L7" s="23">
        <v>6.9187699999999994</v>
      </c>
      <c r="M7" s="18">
        <v>1.3763333333333334</v>
      </c>
      <c r="N7" s="23">
        <v>1.0269496666666666</v>
      </c>
      <c r="O7" s="18">
        <v>-0.2048186666666667</v>
      </c>
      <c r="P7" s="18">
        <v>-0.39678296666666668</v>
      </c>
      <c r="S7" s="24">
        <v>1</v>
      </c>
      <c r="T7" s="21">
        <v>7.0239899999999995</v>
      </c>
      <c r="U7" s="25">
        <v>4.5238649999999998</v>
      </c>
      <c r="V7" s="18">
        <v>2.2750750000000002</v>
      </c>
      <c r="W7" s="23">
        <v>0.94832499999999986</v>
      </c>
      <c r="X7" s="18">
        <v>0.79557199999999995</v>
      </c>
      <c r="Y7" s="18">
        <v>-0.5458900000000001</v>
      </c>
      <c r="AB7" s="24">
        <v>1</v>
      </c>
      <c r="AC7" s="18">
        <v>6.42042</v>
      </c>
      <c r="AD7" s="23">
        <v>5.6449699999999998</v>
      </c>
      <c r="AE7" s="18">
        <v>-1.06521</v>
      </c>
      <c r="AF7" s="23">
        <v>-1.23403</v>
      </c>
      <c r="AG7" s="18">
        <v>1.60121</v>
      </c>
      <c r="AH7" s="18">
        <v>0.51891200000000004</v>
      </c>
    </row>
    <row r="8" spans="1:34" ht="16.5" x14ac:dyDescent="0.15">
      <c r="A8" s="22">
        <v>2</v>
      </c>
      <c r="B8" s="18">
        <v>14.719799999999999</v>
      </c>
      <c r="C8" s="19">
        <v>8.0472699999999993</v>
      </c>
      <c r="D8" s="18">
        <v>2.7181424000000001</v>
      </c>
      <c r="E8" s="19">
        <v>3.947225E-2</v>
      </c>
      <c r="F8" s="18">
        <v>3.3029342499999998</v>
      </c>
      <c r="G8" s="18">
        <v>-0.21746500000000002</v>
      </c>
      <c r="J8" s="39">
        <v>2</v>
      </c>
      <c r="K8" s="18">
        <v>2.8277100000000002</v>
      </c>
      <c r="L8" s="19">
        <v>2.9254600000000002</v>
      </c>
      <c r="M8" s="18">
        <v>0.19936000000000001</v>
      </c>
      <c r="N8" s="19">
        <v>0.92763499999999999</v>
      </c>
      <c r="O8" s="18">
        <v>-0.63386100000000001</v>
      </c>
      <c r="P8" s="18">
        <v>0.94877900000000004</v>
      </c>
      <c r="S8" s="22">
        <v>2</v>
      </c>
      <c r="T8" s="21">
        <v>10.68451</v>
      </c>
      <c r="U8" s="20">
        <v>10.59122</v>
      </c>
      <c r="V8" s="18">
        <v>2.3675989999999998</v>
      </c>
      <c r="W8" s="19">
        <v>2.2119149999999999</v>
      </c>
      <c r="X8" s="18">
        <v>2.8004445000000002</v>
      </c>
      <c r="Y8" s="18">
        <v>-0.59620149999999994</v>
      </c>
      <c r="AB8" s="22">
        <v>2</v>
      </c>
      <c r="AC8" s="18">
        <v>8.4497</v>
      </c>
      <c r="AD8" s="19">
        <v>8.5278399999999994</v>
      </c>
      <c r="AE8" s="18">
        <v>1.42597</v>
      </c>
      <c r="AF8" s="19">
        <v>0.38993299999999997</v>
      </c>
      <c r="AG8" s="18">
        <v>1.3109599999999999</v>
      </c>
      <c r="AH8" s="18">
        <v>-9.5694799999999997E-2</v>
      </c>
    </row>
    <row r="9" spans="1:34" ht="16.5" x14ac:dyDescent="0.15">
      <c r="A9" s="22">
        <v>3</v>
      </c>
      <c r="B9" s="18">
        <v>11.23808</v>
      </c>
      <c r="C9" s="19">
        <v>10.982505</v>
      </c>
      <c r="D9" s="18">
        <v>5.1972649999999998</v>
      </c>
      <c r="E9" s="19">
        <v>4.4565950000000001</v>
      </c>
      <c r="F9" s="18">
        <v>4.9408950000000003</v>
      </c>
      <c r="G9" s="18">
        <v>2.1843000000000004</v>
      </c>
      <c r="J9" s="39">
        <v>3</v>
      </c>
      <c r="K9" s="18">
        <v>8.3777799999999996</v>
      </c>
      <c r="L9" s="19">
        <v>9.2731100000000009</v>
      </c>
      <c r="M9" s="18">
        <v>1.5112000000000001</v>
      </c>
      <c r="N9" s="19">
        <v>1.7287399999999999</v>
      </c>
      <c r="O9" s="18">
        <v>1.4250700000000001</v>
      </c>
      <c r="P9" s="18">
        <v>0.83023999999999998</v>
      </c>
      <c r="S9" s="22">
        <v>3</v>
      </c>
      <c r="T9" s="21">
        <v>9.2481000000000009</v>
      </c>
      <c r="U9" s="20">
        <v>9.4889399999999995</v>
      </c>
      <c r="V9" s="18">
        <v>1.0244139999999999</v>
      </c>
      <c r="W9" s="19">
        <v>2.2058049999999998</v>
      </c>
      <c r="X9" s="18">
        <v>-1.1423075</v>
      </c>
      <c r="Y9" s="18">
        <v>0.22044745000000002</v>
      </c>
      <c r="AB9" s="22">
        <v>3</v>
      </c>
      <c r="AC9" s="18">
        <v>9.7759800000000006</v>
      </c>
      <c r="AD9" s="19">
        <v>10.56162</v>
      </c>
      <c r="AE9" s="18">
        <v>1.529992</v>
      </c>
      <c r="AF9" s="19">
        <v>1.8429505000000002</v>
      </c>
      <c r="AG9" s="18">
        <v>-0.24746999999999997</v>
      </c>
      <c r="AH9" s="18">
        <v>0.19113150000000001</v>
      </c>
    </row>
    <row r="10" spans="1:34" ht="16.5" x14ac:dyDescent="0.15">
      <c r="A10" s="22">
        <v>4</v>
      </c>
      <c r="B10" s="18">
        <v>17.703600000000002</v>
      </c>
      <c r="C10" s="19">
        <v>17.874400000000001</v>
      </c>
      <c r="D10" s="18">
        <v>7.3700200000000002</v>
      </c>
      <c r="E10" s="19">
        <v>9.3758800000000004</v>
      </c>
      <c r="F10" s="18">
        <v>5.1416000000000004</v>
      </c>
      <c r="G10" s="18">
        <v>1.5087699999999999</v>
      </c>
      <c r="J10" s="39">
        <v>4</v>
      </c>
      <c r="K10" s="18">
        <v>10.634399999999999</v>
      </c>
      <c r="L10" s="19">
        <v>9.1862700000000004</v>
      </c>
      <c r="M10" s="18">
        <v>3.37785</v>
      </c>
      <c r="N10" s="19">
        <v>0.60420099999999999</v>
      </c>
      <c r="O10" s="18">
        <v>2.3911199999999999</v>
      </c>
      <c r="P10" s="18">
        <v>1.1749099999999999</v>
      </c>
      <c r="S10" s="22">
        <v>4</v>
      </c>
      <c r="T10" s="21">
        <v>8.3183500000000006</v>
      </c>
      <c r="U10" s="20">
        <v>9.6373300000000004</v>
      </c>
      <c r="V10" s="18">
        <v>1.29237</v>
      </c>
      <c r="W10" s="19">
        <v>2.32714</v>
      </c>
      <c r="X10" s="18">
        <v>-1.4675199999999999</v>
      </c>
      <c r="Y10" s="18">
        <v>-2.4681100000000001E-2</v>
      </c>
      <c r="AB10" s="22">
        <v>4</v>
      </c>
      <c r="AC10" s="18">
        <v>13.472925</v>
      </c>
      <c r="AD10" s="19">
        <v>12.088575000000001</v>
      </c>
      <c r="AE10" s="18">
        <v>6.8003349999999996</v>
      </c>
      <c r="AF10" s="19">
        <v>4.8965350000000001</v>
      </c>
      <c r="AG10" s="18">
        <v>3.345955</v>
      </c>
      <c r="AH10" s="18">
        <v>0.839619</v>
      </c>
    </row>
    <row r="11" spans="1:34" ht="16.5" x14ac:dyDescent="0.15">
      <c r="A11" s="22">
        <v>5</v>
      </c>
      <c r="B11" s="18">
        <v>5.2457599999999998</v>
      </c>
      <c r="C11" s="19">
        <v>5.9600799999999996</v>
      </c>
      <c r="D11" s="18">
        <v>3.4077899999999999</v>
      </c>
      <c r="E11" s="19">
        <v>3.2522199999999999</v>
      </c>
      <c r="F11" s="18">
        <v>2.49153</v>
      </c>
      <c r="G11" s="18">
        <v>1.2960799999999999</v>
      </c>
      <c r="J11" s="39">
        <v>5</v>
      </c>
      <c r="K11" s="18">
        <v>6.81717</v>
      </c>
      <c r="L11" s="19">
        <v>2.49438</v>
      </c>
      <c r="M11" s="18">
        <v>3.0086300000000001</v>
      </c>
      <c r="N11" s="19">
        <v>2.96177</v>
      </c>
      <c r="O11" s="18">
        <v>2.0359099999999999</v>
      </c>
      <c r="P11" s="18">
        <v>2.6016300000000001</v>
      </c>
      <c r="S11" s="22">
        <v>5</v>
      </c>
      <c r="T11" s="21">
        <v>2.90903</v>
      </c>
      <c r="U11" s="20">
        <v>3.51892</v>
      </c>
      <c r="V11" s="18">
        <v>0.79724499999999998</v>
      </c>
      <c r="W11" s="19">
        <v>-0.41999799999999998</v>
      </c>
      <c r="X11" s="18">
        <v>0.14935399999999999</v>
      </c>
      <c r="Y11" s="18">
        <v>-0.28210600000000002</v>
      </c>
      <c r="AB11" s="22">
        <v>5</v>
      </c>
      <c r="AC11" s="18">
        <v>12.963436666666666</v>
      </c>
      <c r="AD11" s="19">
        <v>12.40545</v>
      </c>
      <c r="AE11" s="18">
        <v>0.91815466666666667</v>
      </c>
      <c r="AF11" s="19">
        <v>0.54834999999999989</v>
      </c>
      <c r="AG11" s="18">
        <v>3.1211099999999998</v>
      </c>
      <c r="AH11" s="18">
        <v>-0.29684066666666664</v>
      </c>
    </row>
    <row r="12" spans="1:34" ht="16.5" x14ac:dyDescent="0.15">
      <c r="A12" s="22">
        <v>6</v>
      </c>
      <c r="B12" s="18">
        <v>15.046799999999999</v>
      </c>
      <c r="C12" s="19">
        <v>7.2238600000000002</v>
      </c>
      <c r="D12" s="18">
        <v>8.0965699999999998</v>
      </c>
      <c r="E12" s="19">
        <v>5.1572899999999997</v>
      </c>
      <c r="F12" s="18">
        <v>3.9350700000000001</v>
      </c>
      <c r="G12" s="18">
        <v>0.70323999999999998</v>
      </c>
      <c r="J12" s="39">
        <v>6</v>
      </c>
      <c r="K12" s="18">
        <v>7.27454</v>
      </c>
      <c r="L12" s="19">
        <v>7.4455900000000002</v>
      </c>
      <c r="M12" s="18">
        <v>7.1429600000000004</v>
      </c>
      <c r="N12" s="19">
        <v>5.8924700000000003</v>
      </c>
      <c r="O12" s="18">
        <v>2.1997</v>
      </c>
      <c r="P12" s="18">
        <v>1.9187000000000001</v>
      </c>
      <c r="S12" s="22">
        <v>6</v>
      </c>
      <c r="T12" s="21">
        <v>8.1088149999999999</v>
      </c>
      <c r="U12" s="20">
        <v>7.8981200000000005</v>
      </c>
      <c r="V12" s="18">
        <v>2.4513199999999999</v>
      </c>
      <c r="W12" s="19">
        <v>1.5871900000000001</v>
      </c>
      <c r="X12" s="18">
        <v>1.8340350000000001</v>
      </c>
      <c r="Y12" s="18">
        <v>-4.8945650000000007E-2</v>
      </c>
      <c r="AB12" s="17">
        <v>6</v>
      </c>
      <c r="AC12" s="13">
        <v>19.2272</v>
      </c>
      <c r="AD12" s="14">
        <v>20.515599999999999</v>
      </c>
      <c r="AE12" s="13">
        <v>4.1531799999999999</v>
      </c>
      <c r="AF12" s="14">
        <v>5.9185999999999996</v>
      </c>
      <c r="AG12" s="13">
        <v>1.1443099999999999</v>
      </c>
      <c r="AH12" s="13">
        <v>0.30504900000000001</v>
      </c>
    </row>
    <row r="13" spans="1:34" ht="16.5" x14ac:dyDescent="0.15">
      <c r="A13" s="22">
        <v>7</v>
      </c>
      <c r="B13" s="18">
        <v>12.3291</v>
      </c>
      <c r="C13" s="19">
        <v>8.6684300000000007</v>
      </c>
      <c r="D13" s="18">
        <v>5.0701900000000002</v>
      </c>
      <c r="E13" s="19">
        <v>4.6204200000000002</v>
      </c>
      <c r="F13" s="18">
        <v>1.0732299999999999</v>
      </c>
      <c r="G13" s="18">
        <v>1.2545999999999999</v>
      </c>
      <c r="J13" s="38">
        <v>7</v>
      </c>
      <c r="K13" s="13">
        <v>14.675980000000001</v>
      </c>
      <c r="L13" s="14">
        <v>11.948074999999999</v>
      </c>
      <c r="M13" s="13">
        <v>1.0738400000000001</v>
      </c>
      <c r="N13" s="14">
        <v>-0.16540844999999998</v>
      </c>
      <c r="O13" s="13">
        <v>-0.16986800000000002</v>
      </c>
      <c r="P13" s="13">
        <v>-0.22197149999999999</v>
      </c>
      <c r="S13" s="22">
        <v>7</v>
      </c>
      <c r="T13" s="21">
        <v>7.7065950000000001</v>
      </c>
      <c r="U13" s="20">
        <v>10.609265000000001</v>
      </c>
      <c r="V13" s="18">
        <v>1.1709725</v>
      </c>
      <c r="W13" s="19">
        <v>3.4200400000000002</v>
      </c>
      <c r="X13" s="18">
        <v>0.52863500000000019</v>
      </c>
      <c r="Y13" s="18">
        <v>0.53335600000000005</v>
      </c>
    </row>
    <row r="14" spans="1:34" ht="16.5" x14ac:dyDescent="0.15">
      <c r="A14" s="22">
        <v>8</v>
      </c>
      <c r="B14" s="18">
        <v>3.6185399999999999</v>
      </c>
      <c r="C14" s="19">
        <v>6.0184100000000003</v>
      </c>
      <c r="D14" s="18">
        <v>-0.72622399999999998</v>
      </c>
      <c r="E14" s="19">
        <v>-0.77130699999999996</v>
      </c>
      <c r="F14" s="18">
        <v>-0.666879</v>
      </c>
      <c r="G14" s="18">
        <v>-0.77696500000000002</v>
      </c>
      <c r="S14" s="22">
        <v>8</v>
      </c>
      <c r="T14" s="21">
        <v>7.8841999999999999</v>
      </c>
      <c r="U14" s="20">
        <v>8.0350199999999994</v>
      </c>
      <c r="V14" s="18">
        <v>0.82430999999999999</v>
      </c>
      <c r="W14" s="19">
        <v>1.24878</v>
      </c>
      <c r="X14" s="18">
        <v>-2.49579</v>
      </c>
      <c r="Y14" s="18">
        <v>0.25757000000000002</v>
      </c>
      <c r="AB14" s="6" t="s">
        <v>17</v>
      </c>
      <c r="AC14" s="6"/>
      <c r="AD14" s="6"/>
      <c r="AE14" s="6"/>
      <c r="AF14" s="6"/>
      <c r="AG14" s="6"/>
      <c r="AH14" s="6"/>
    </row>
    <row r="15" spans="1:34" ht="16.5" x14ac:dyDescent="0.3">
      <c r="A15" s="22">
        <v>9</v>
      </c>
      <c r="B15" s="18">
        <v>8.5660500000000006</v>
      </c>
      <c r="C15" s="19">
        <v>8.58047</v>
      </c>
      <c r="D15" s="18">
        <v>3.1236000000000002</v>
      </c>
      <c r="E15" s="19">
        <v>3.1821199999999998</v>
      </c>
      <c r="F15" s="18">
        <v>2.0381900000000002</v>
      </c>
      <c r="G15" s="18">
        <v>1.7400100000000001</v>
      </c>
      <c r="J15" s="6" t="s">
        <v>39</v>
      </c>
      <c r="K15" s="6"/>
      <c r="L15" s="6"/>
      <c r="M15" s="6"/>
      <c r="N15" s="6"/>
      <c r="O15" s="6"/>
      <c r="P15" s="6"/>
      <c r="S15" s="17">
        <v>9</v>
      </c>
      <c r="T15" s="16">
        <v>13.056100000000001</v>
      </c>
      <c r="U15" s="15">
        <v>15.309900000000001</v>
      </c>
      <c r="V15" s="13">
        <v>1.39124</v>
      </c>
      <c r="W15" s="14">
        <v>1.1918599999999999</v>
      </c>
      <c r="X15" s="13">
        <v>0.41528199999999998</v>
      </c>
      <c r="Y15" s="13">
        <v>1.3137700000000001</v>
      </c>
      <c r="AB15" s="11" t="s">
        <v>16</v>
      </c>
      <c r="AC15" s="12">
        <f>AVERAGE(AC7:AC12)</f>
        <v>11.718276944444446</v>
      </c>
      <c r="AD15" s="12">
        <f>AVERAGE(AD7:AD12)</f>
        <v>11.624009166666667</v>
      </c>
      <c r="AE15" s="12">
        <f>AVERAGE(AE7:AE12)</f>
        <v>2.293736944444444</v>
      </c>
      <c r="AF15" s="12">
        <f>AVERAGE(AF7:AF12)</f>
        <v>2.0603897500000001</v>
      </c>
      <c r="AG15" s="12">
        <f>AVERAGE(AG7:AG12)</f>
        <v>1.7126791666666665</v>
      </c>
      <c r="AH15" s="12">
        <f>AVERAGE(AH7:AH12)</f>
        <v>0.24369600555555557</v>
      </c>
    </row>
    <row r="16" spans="1:34" ht="16.5" x14ac:dyDescent="0.3">
      <c r="A16" s="22">
        <v>10</v>
      </c>
      <c r="B16" s="18">
        <v>12.824200000000001</v>
      </c>
      <c r="C16" s="19">
        <v>12.142520000000001</v>
      </c>
      <c r="D16" s="18">
        <v>4.5033899999999996</v>
      </c>
      <c r="E16" s="19">
        <v>3.5022719999999996</v>
      </c>
      <c r="F16" s="18">
        <v>4.2467749999999995</v>
      </c>
      <c r="G16" s="18">
        <v>3.9079354999999998</v>
      </c>
      <c r="J16" s="11" t="s">
        <v>36</v>
      </c>
      <c r="K16" s="12">
        <f>AVERAGE(K7:K13)</f>
        <v>8.3235433333333333</v>
      </c>
      <c r="L16" s="12">
        <f>AVERAGE(L7:L13)</f>
        <v>7.1702364285714282</v>
      </c>
      <c r="M16" s="12">
        <f>AVERAGE(M7:M13)</f>
        <v>2.5271676190476193</v>
      </c>
      <c r="N16" s="12">
        <f>AVERAGE(N7:N13)</f>
        <v>1.853765316666667</v>
      </c>
      <c r="O16" s="12">
        <f>AVERAGE(O7:O13)</f>
        <v>1.0061789047619045</v>
      </c>
      <c r="P16" s="12">
        <f>AVERAGE(P7:P13)</f>
        <v>0.97935779047619043</v>
      </c>
      <c r="AB16" s="11" t="s">
        <v>13</v>
      </c>
      <c r="AC16" s="10">
        <f>STDEV(AC7:AC12)/SQRT(COUNT(AC7:AC12))</f>
        <v>1.8577453974546063</v>
      </c>
      <c r="AD16" s="10">
        <f>STDEV(AD7:AD12)/SQRT(COUNT(AD7:AD12))</f>
        <v>2.0522402583804262</v>
      </c>
      <c r="AE16" s="10">
        <f>STDEV(AE7:AE12)/SQRT(COUNT(AE7:AE12))</f>
        <v>1.1295726551776821</v>
      </c>
      <c r="AF16" s="10">
        <f>STDEV(AF7:AF12)/SQRT(COUNT(AF7:AF12))</f>
        <v>1.1388104537650077</v>
      </c>
      <c r="AG16" s="10">
        <f>STDEV(AG7:AG12)/SQRT(COUNT(AG7:AG12))</f>
        <v>0.54742729469220663</v>
      </c>
      <c r="AH16" s="10">
        <f>STDEV(AH7:AH12)/SQRT(COUNT(AH7:AH12))</f>
        <v>0.16780557092361395</v>
      </c>
    </row>
    <row r="17" spans="1:35" ht="16.5" x14ac:dyDescent="0.3">
      <c r="A17" s="22">
        <v>11</v>
      </c>
      <c r="B17" s="18">
        <v>6.8189399999999996</v>
      </c>
      <c r="C17" s="19">
        <v>8.39574</v>
      </c>
      <c r="D17" s="18">
        <v>0.84799999999999998</v>
      </c>
      <c r="E17" s="19">
        <v>2.3477000000000001</v>
      </c>
      <c r="F17" s="18">
        <v>-1.0131300000000001</v>
      </c>
      <c r="G17" s="18">
        <v>1.4204000000000001</v>
      </c>
      <c r="J17" s="11" t="s">
        <v>35</v>
      </c>
      <c r="K17" s="10">
        <f>STDEV(K7:K13)/SQRT(COUNT(K7:K13))</f>
        <v>1.3776635391367036</v>
      </c>
      <c r="L17" s="10">
        <f>STDEV(L7:L13)/SQRT(COUNT(L7:L13))</f>
        <v>1.3032470918032801</v>
      </c>
      <c r="M17" s="10">
        <f>STDEV(M7:M13)/SQRT(COUNT(M7:M13))</f>
        <v>0.8748940762730838</v>
      </c>
      <c r="N17" s="10">
        <f>STDEV(N7:N13)/SQRT(COUNT(N7:N13))</f>
        <v>0.76740528175097478</v>
      </c>
      <c r="O17" s="10">
        <f>STDEV(O7:O13)/SQRT(COUNT(O7:O13))</f>
        <v>0.4908132864281548</v>
      </c>
      <c r="P17" s="10">
        <f>STDEV(P7:P13)/SQRT(COUNT(P7:P13))</f>
        <v>0.4056886620164476</v>
      </c>
      <c r="S17" s="6" t="s">
        <v>15</v>
      </c>
      <c r="T17" s="6"/>
      <c r="U17" s="6"/>
      <c r="V17" s="6"/>
      <c r="W17" s="6"/>
      <c r="X17" s="6"/>
      <c r="Y17" s="6"/>
      <c r="AB17" s="9" t="s">
        <v>11</v>
      </c>
      <c r="AC17" s="8">
        <f>MEDIAN(AC7:AC12)</f>
        <v>11.369708333333334</v>
      </c>
      <c r="AD17" s="8">
        <f>MEDIAN(AD7:AD12)</f>
        <v>11.3250975</v>
      </c>
      <c r="AE17" s="8">
        <f>MEDIAN(AE7:AE12)</f>
        <v>1.477981</v>
      </c>
      <c r="AF17" s="8">
        <f>MEDIAN(AF7:AF12)</f>
        <v>1.1956502499999999</v>
      </c>
      <c r="AG17" s="8">
        <f>MEDIAN(AG7:AG12)</f>
        <v>1.4560849999999999</v>
      </c>
      <c r="AH17" s="8">
        <f>MEDIAN(AH7:AH12)</f>
        <v>0.24809025000000001</v>
      </c>
    </row>
    <row r="18" spans="1:35" ht="16.5" x14ac:dyDescent="0.3">
      <c r="A18" s="22">
        <v>12</v>
      </c>
      <c r="B18" s="18">
        <v>9.2446199999999994</v>
      </c>
      <c r="C18" s="19">
        <v>6.0281799999999999</v>
      </c>
      <c r="D18" s="18">
        <v>4.0850200000000001</v>
      </c>
      <c r="E18" s="19">
        <v>-0.98871900000000001</v>
      </c>
      <c r="F18" s="18">
        <v>4.0520199999999997</v>
      </c>
      <c r="G18" s="18">
        <v>-1.2434000000000001</v>
      </c>
      <c r="J18" s="9" t="s">
        <v>34</v>
      </c>
      <c r="K18" s="8">
        <f>MEDIAN(K7:K13)</f>
        <v>7.6572233333333317</v>
      </c>
      <c r="L18" s="8">
        <f>MEDIAN(L7:L13)</f>
        <v>7.4455900000000002</v>
      </c>
      <c r="M18" s="8">
        <f>MEDIAN(M7:M13)</f>
        <v>1.5112000000000001</v>
      </c>
      <c r="N18" s="8">
        <f>MEDIAN(N7:N13)</f>
        <v>1.0269496666666666</v>
      </c>
      <c r="O18" s="8">
        <f>MEDIAN(O7:O13)</f>
        <v>1.4250700000000001</v>
      </c>
      <c r="P18" s="8">
        <f>MEDIAN(P7:P13)</f>
        <v>0.94877900000000004</v>
      </c>
      <c r="S18" s="11" t="s">
        <v>14</v>
      </c>
      <c r="T18" s="10">
        <f>AVERAGE(T7:T15)</f>
        <v>8.3266322222222229</v>
      </c>
      <c r="U18" s="10">
        <f>AVERAGE(U7:U15)</f>
        <v>8.8458422222222222</v>
      </c>
      <c r="V18" s="10">
        <f>AVERAGE(V7:V15)</f>
        <v>1.5105050555555557</v>
      </c>
      <c r="W18" s="10">
        <f>AVERAGE(W7:W15)</f>
        <v>1.6356729999999999</v>
      </c>
      <c r="X18" s="10">
        <f>AVERAGE(X7:X15)</f>
        <v>0.15752277777777784</v>
      </c>
      <c r="Y18" s="10">
        <f>AVERAGE(Y7:Y15)</f>
        <v>9.1924355555555559E-2</v>
      </c>
    </row>
    <row r="19" spans="1:35" ht="16.5" x14ac:dyDescent="0.3">
      <c r="A19" s="22">
        <v>13</v>
      </c>
      <c r="B19" s="18">
        <v>12.189</v>
      </c>
      <c r="C19" s="19">
        <v>10.769500000000001</v>
      </c>
      <c r="D19" s="18">
        <v>4.9429499999999997</v>
      </c>
      <c r="E19" s="19">
        <v>3.4669699999999999</v>
      </c>
      <c r="F19" s="18">
        <v>2.7605</v>
      </c>
      <c r="G19" s="18">
        <v>0.29293400000000003</v>
      </c>
      <c r="S19" s="11" t="s">
        <v>13</v>
      </c>
      <c r="T19" s="10">
        <f>STDEV(T7:T15)/SQRT(COUNT(T7:T15))</f>
        <v>0.91629956213160657</v>
      </c>
      <c r="U19" s="10">
        <f>STDEV(U7:U15)/SQRT(COUNT(U7:U15))</f>
        <v>1.1642312177671967</v>
      </c>
      <c r="V19" s="10">
        <f>STDEV(V7:V15)/SQRT(COUNT(V7:V15))</f>
        <v>0.22352254040182087</v>
      </c>
      <c r="W19" s="10">
        <f>STDEV(W7:W15)/SQRT(COUNT(W7:W15))</f>
        <v>0.36067904418490809</v>
      </c>
      <c r="X19" s="10">
        <f>STDEV(X7:X15)/SQRT(COUNT(X7:X15))</f>
        <v>0.54996789774294319</v>
      </c>
      <c r="Y19" s="10">
        <f>STDEV(Y7:Y15)/SQRT(COUNT(Y7:Y15))</f>
        <v>0.19668748419970095</v>
      </c>
      <c r="AB19" s="6" t="s">
        <v>12</v>
      </c>
      <c r="AC19" s="6"/>
      <c r="AD19" s="6"/>
      <c r="AE19" s="6"/>
      <c r="AF19" s="6"/>
      <c r="AG19" s="6"/>
      <c r="AH19" s="6"/>
      <c r="AI19" s="6"/>
    </row>
    <row r="20" spans="1:35" ht="16.5" x14ac:dyDescent="0.3">
      <c r="A20" s="17">
        <v>14</v>
      </c>
      <c r="B20" s="13">
        <v>9.0027399999999993</v>
      </c>
      <c r="C20" s="14">
        <v>6.1794900000000004</v>
      </c>
      <c r="D20" s="13">
        <v>0.78002199999999999</v>
      </c>
      <c r="E20" s="14">
        <v>-1.3803399999999999</v>
      </c>
      <c r="F20" s="13">
        <v>0.13270000000000001</v>
      </c>
      <c r="G20" s="13">
        <v>-1.6749400000000001</v>
      </c>
      <c r="J20" s="6" t="s">
        <v>38</v>
      </c>
      <c r="K20" s="6"/>
      <c r="L20" s="6"/>
      <c r="M20" s="6"/>
      <c r="N20" s="6"/>
      <c r="O20" s="6"/>
      <c r="P20" s="6"/>
      <c r="Q20" s="6"/>
      <c r="S20" s="9" t="s">
        <v>11</v>
      </c>
      <c r="T20" s="8">
        <f>MEDIAN(T7:T15)</f>
        <v>8.1088149999999999</v>
      </c>
      <c r="U20" s="8">
        <f>MEDIAN(U7:U15)</f>
        <v>9.4889399999999995</v>
      </c>
      <c r="V20" s="8">
        <f>MEDIAN(V7:V15)</f>
        <v>1.29237</v>
      </c>
      <c r="W20" s="8">
        <f>MEDIAN(W7:W15)</f>
        <v>1.5871900000000001</v>
      </c>
      <c r="X20" s="8">
        <f>MEDIAN(X7:X15)</f>
        <v>0.41528199999999998</v>
      </c>
      <c r="Y20" s="8">
        <f>MEDIAN(Y7:Y15)</f>
        <v>-2.4681100000000001E-2</v>
      </c>
      <c r="AB20" s="3" t="s">
        <v>10</v>
      </c>
      <c r="AC20" s="3"/>
      <c r="AD20" s="3"/>
      <c r="AE20" s="7" t="s">
        <v>9</v>
      </c>
      <c r="AF20" s="3" t="s">
        <v>7</v>
      </c>
      <c r="AG20" s="3"/>
      <c r="AH20" s="3"/>
      <c r="AI20" s="3"/>
    </row>
    <row r="21" spans="1:35" ht="16.5" x14ac:dyDescent="0.15">
      <c r="J21" s="3" t="s">
        <v>32</v>
      </c>
      <c r="K21" s="3"/>
      <c r="L21" s="3"/>
      <c r="M21" s="4">
        <v>0.3</v>
      </c>
      <c r="N21" s="3" t="s">
        <v>29</v>
      </c>
      <c r="O21" s="3"/>
      <c r="P21" s="3"/>
      <c r="Q21" s="3"/>
      <c r="AB21" s="3" t="s">
        <v>8</v>
      </c>
      <c r="AC21" s="3"/>
      <c r="AD21" s="3"/>
      <c r="AE21" s="4">
        <v>0.56000000000000005</v>
      </c>
      <c r="AF21" s="3" t="s">
        <v>7</v>
      </c>
      <c r="AG21" s="3"/>
      <c r="AH21" s="3"/>
      <c r="AI21" s="3"/>
    </row>
    <row r="22" spans="1:35" ht="16.5" x14ac:dyDescent="0.15">
      <c r="A22" s="6" t="s">
        <v>37</v>
      </c>
      <c r="B22" s="6"/>
      <c r="C22" s="6"/>
      <c r="D22" s="6"/>
      <c r="E22" s="6"/>
      <c r="F22" s="6"/>
      <c r="G22" s="6"/>
      <c r="J22" s="3" t="s">
        <v>31</v>
      </c>
      <c r="K22" s="3"/>
      <c r="L22" s="3"/>
      <c r="M22" s="4">
        <v>0.22</v>
      </c>
      <c r="N22" s="3" t="s">
        <v>29</v>
      </c>
      <c r="O22" s="3"/>
      <c r="P22" s="3"/>
      <c r="Q22" s="3"/>
      <c r="S22" s="6" t="s">
        <v>6</v>
      </c>
      <c r="T22" s="6"/>
      <c r="U22" s="6"/>
      <c r="V22" s="6"/>
      <c r="W22" s="6"/>
      <c r="X22" s="6"/>
      <c r="Y22" s="6"/>
      <c r="Z22" s="6"/>
      <c r="AB22" s="1" t="s">
        <v>5</v>
      </c>
      <c r="AC22" s="1"/>
      <c r="AD22" s="1"/>
      <c r="AE22" s="5">
        <v>6.3E-2</v>
      </c>
      <c r="AF22" s="1" t="s">
        <v>0</v>
      </c>
      <c r="AG22" s="1"/>
      <c r="AH22" s="1"/>
      <c r="AI22" s="1"/>
    </row>
    <row r="23" spans="1:35" ht="16.5" x14ac:dyDescent="0.3">
      <c r="A23" s="11" t="s">
        <v>36</v>
      </c>
      <c r="B23" s="10">
        <f>AVERAGE(B7:B20)</f>
        <v>10.784883095238095</v>
      </c>
      <c r="C23" s="10">
        <f>AVERAGE(C7:C20)</f>
        <v>9.0925932142857171</v>
      </c>
      <c r="D23" s="10">
        <f>AVERAGE(D7:D20)</f>
        <v>3.7580596714285712</v>
      </c>
      <c r="E23" s="10">
        <f>AVERAGE(E7:E20)</f>
        <v>2.7616350654761912</v>
      </c>
      <c r="F23" s="10">
        <f>AVERAGE(F7:F20)</f>
        <v>2.438438708333333</v>
      </c>
      <c r="G23" s="10">
        <f>AVERAGE(G7:G20)</f>
        <v>0.6754500785714288</v>
      </c>
      <c r="J23" s="1" t="s">
        <v>30</v>
      </c>
      <c r="K23" s="1"/>
      <c r="L23" s="1"/>
      <c r="M23" s="37">
        <v>0.69</v>
      </c>
      <c r="N23" s="1" t="s">
        <v>29</v>
      </c>
      <c r="O23" s="1"/>
      <c r="P23" s="1"/>
      <c r="Q23" s="1"/>
      <c r="S23" s="3" t="s">
        <v>4</v>
      </c>
      <c r="T23" s="3"/>
      <c r="U23" s="3"/>
      <c r="V23" s="4">
        <v>0.25</v>
      </c>
      <c r="W23" s="3" t="s">
        <v>0</v>
      </c>
      <c r="X23" s="3"/>
      <c r="Y23" s="3"/>
      <c r="Z23" s="3"/>
    </row>
    <row r="24" spans="1:35" ht="16.5" x14ac:dyDescent="0.3">
      <c r="A24" s="11" t="s">
        <v>35</v>
      </c>
      <c r="B24" s="10">
        <f>STDEV(B7:B20)/SQRT(COUNT(B7:B20))</f>
        <v>1.0514730472896654</v>
      </c>
      <c r="C24" s="10">
        <f>STDEV(C7:C20)/SQRT(COUNT(C7:C20))</f>
        <v>0.86835441055519413</v>
      </c>
      <c r="D24" s="10">
        <f>STDEV(D7:D20)/SQRT(COUNT(D7:D20))</f>
        <v>0.65085203218640386</v>
      </c>
      <c r="E24" s="10">
        <f>STDEV(E7:E20)/SQRT(COUNT(E7:E20))</f>
        <v>0.7727939362240569</v>
      </c>
      <c r="F24" s="10">
        <f>STDEV(F7:F20)/SQRT(COUNT(F7:F20))</f>
        <v>0.53439369056959873</v>
      </c>
      <c r="G24" s="10">
        <f>STDEV(G7:G20)/SQRT(COUNT(G7:G20))</f>
        <v>0.41068258044368405</v>
      </c>
      <c r="S24" s="3" t="s">
        <v>3</v>
      </c>
      <c r="T24" s="3"/>
      <c r="U24" s="3"/>
      <c r="V24" s="4" t="s">
        <v>1</v>
      </c>
      <c r="W24" s="3" t="s">
        <v>0</v>
      </c>
      <c r="X24" s="3"/>
      <c r="Y24" s="3"/>
      <c r="Z24" s="3"/>
    </row>
    <row r="25" spans="1:35" ht="16.5" x14ac:dyDescent="0.3">
      <c r="A25" s="9" t="s">
        <v>34</v>
      </c>
      <c r="B25" s="8">
        <f>MEDIAN(B7:B20)</f>
        <v>11.71354</v>
      </c>
      <c r="C25" s="8">
        <f>MEDIAN(C7:C20)</f>
        <v>8.4881050000000009</v>
      </c>
      <c r="D25" s="8">
        <f>MEDIAN(D7:D20)</f>
        <v>3.7464050000000002</v>
      </c>
      <c r="E25" s="8">
        <f>MEDIAN(E7:E20)</f>
        <v>3.2171699999999999</v>
      </c>
      <c r="F25" s="8">
        <f>MEDIAN(F7:F20)</f>
        <v>2.6260149999999998</v>
      </c>
      <c r="G25" s="8">
        <f>MEDIAN(G7:G20)</f>
        <v>0.97892000000000001</v>
      </c>
      <c r="S25" s="1" t="s">
        <v>2</v>
      </c>
      <c r="T25" s="1"/>
      <c r="U25" s="1"/>
      <c r="V25" s="2" t="s">
        <v>1</v>
      </c>
      <c r="W25" s="1" t="s">
        <v>0</v>
      </c>
      <c r="X25" s="1"/>
      <c r="Y25" s="1"/>
      <c r="Z25" s="1"/>
    </row>
    <row r="27" spans="1:35" ht="16.5" x14ac:dyDescent="0.15">
      <c r="A27" s="6" t="s">
        <v>33</v>
      </c>
      <c r="B27" s="6"/>
      <c r="C27" s="6"/>
      <c r="D27" s="6"/>
      <c r="E27" s="6"/>
      <c r="F27" s="6"/>
      <c r="G27" s="6"/>
      <c r="H27" s="6"/>
    </row>
    <row r="28" spans="1:35" ht="16.5" x14ac:dyDescent="0.15">
      <c r="A28" s="3" t="s">
        <v>32</v>
      </c>
      <c r="B28" s="3"/>
      <c r="C28" s="3"/>
      <c r="D28" s="7">
        <v>7.8E-2</v>
      </c>
      <c r="E28" s="3" t="s">
        <v>29</v>
      </c>
      <c r="F28" s="3"/>
      <c r="G28" s="3"/>
      <c r="H28" s="3"/>
    </row>
    <row r="29" spans="1:35" ht="16.5" x14ac:dyDescent="0.15">
      <c r="A29" s="3" t="s">
        <v>31</v>
      </c>
      <c r="B29" s="3"/>
      <c r="C29" s="3"/>
      <c r="D29" s="7">
        <v>4.9000000000000002E-2</v>
      </c>
      <c r="E29" s="3" t="s">
        <v>29</v>
      </c>
      <c r="F29" s="3"/>
      <c r="G29" s="3"/>
      <c r="H29" s="3"/>
    </row>
    <row r="30" spans="1:35" ht="16.5" x14ac:dyDescent="0.15">
      <c r="A30" s="1" t="s">
        <v>30</v>
      </c>
      <c r="B30" s="1"/>
      <c r="C30" s="1"/>
      <c r="D30" s="2">
        <v>4.0000000000000001E-3</v>
      </c>
      <c r="E30" s="1" t="s">
        <v>29</v>
      </c>
      <c r="F30" s="1"/>
      <c r="G30" s="1"/>
      <c r="H30" s="1"/>
    </row>
    <row r="31" spans="1:35" s="34" customFormat="1" ht="16.5" x14ac:dyDescent="0.15">
      <c r="A31" s="35"/>
      <c r="B31" s="35"/>
      <c r="C31" s="35"/>
      <c r="D31" s="36"/>
      <c r="E31" s="35"/>
      <c r="F31" s="35"/>
      <c r="G31" s="35"/>
      <c r="H31" s="35"/>
    </row>
  </sheetData>
  <mergeCells count="44">
    <mergeCell ref="S25:U25"/>
    <mergeCell ref="W25:Z25"/>
    <mergeCell ref="AB19:AI19"/>
    <mergeCell ref="AB20:AD20"/>
    <mergeCell ref="AF20:AI20"/>
    <mergeCell ref="AB21:AD21"/>
    <mergeCell ref="AF21:AI21"/>
    <mergeCell ref="AB22:AD22"/>
    <mergeCell ref="AF22:AI22"/>
    <mergeCell ref="AB14:AH14"/>
    <mergeCell ref="S22:Z22"/>
    <mergeCell ref="S23:U23"/>
    <mergeCell ref="W23:Z23"/>
    <mergeCell ref="S24:U24"/>
    <mergeCell ref="W24:Z24"/>
    <mergeCell ref="S17:Y17"/>
    <mergeCell ref="AE5:AF5"/>
    <mergeCell ref="AG5:AH5"/>
    <mergeCell ref="T5:U5"/>
    <mergeCell ref="V5:W5"/>
    <mergeCell ref="X5:Y5"/>
    <mergeCell ref="AC5:AD5"/>
    <mergeCell ref="A28:C28"/>
    <mergeCell ref="E28:H28"/>
    <mergeCell ref="A29:C29"/>
    <mergeCell ref="E29:H29"/>
    <mergeCell ref="A30:C30"/>
    <mergeCell ref="E30:H30"/>
    <mergeCell ref="B5:C5"/>
    <mergeCell ref="D5:E5"/>
    <mergeCell ref="F5:G5"/>
    <mergeCell ref="A22:G22"/>
    <mergeCell ref="K5:L5"/>
    <mergeCell ref="M5:N5"/>
    <mergeCell ref="J23:L23"/>
    <mergeCell ref="N23:Q23"/>
    <mergeCell ref="A27:H27"/>
    <mergeCell ref="O5:P5"/>
    <mergeCell ref="J15:P15"/>
    <mergeCell ref="J20:Q20"/>
    <mergeCell ref="J21:L21"/>
    <mergeCell ref="N21:Q21"/>
    <mergeCell ref="J22:L22"/>
    <mergeCell ref="N22:Q22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Figure2-figure supplement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2016-05-16T14:24:19Z</dcterms:created>
  <dcterms:modified xsi:type="dcterms:W3CDTF">2016-05-16T14:28:36Z</dcterms:modified>
</cp:coreProperties>
</file>