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660" yWindow="135" windowWidth="12615" windowHeight="12555"/>
  </bookViews>
  <sheets>
    <sheet name="Figure 3" sheetId="4" r:id="rId1"/>
  </sheets>
  <calcPr calcId="145621" concurrentCalc="0"/>
</workbook>
</file>

<file path=xl/calcChain.xml><?xml version="1.0" encoding="utf-8"?>
<calcChain xmlns="http://schemas.openxmlformats.org/spreadsheetml/2006/main">
  <c r="B20" i="4" l="1"/>
  <c r="C20" i="4"/>
  <c r="B21" i="4"/>
  <c r="C21" i="4"/>
  <c r="B22" i="4"/>
  <c r="C22" i="4"/>
  <c r="K22" i="4"/>
  <c r="L22" i="4"/>
  <c r="K23" i="4"/>
  <c r="L23" i="4"/>
  <c r="K24" i="4"/>
  <c r="L24" i="4"/>
  <c r="O24" i="4"/>
  <c r="P24" i="4"/>
  <c r="O25" i="4"/>
  <c r="P25" i="4"/>
  <c r="O26" i="4"/>
  <c r="P26" i="4"/>
  <c r="F30" i="4"/>
  <c r="G30" i="4"/>
  <c r="F31" i="4"/>
  <c r="G31" i="4"/>
  <c r="F32" i="4"/>
  <c r="G32" i="4"/>
</calcChain>
</file>

<file path=xl/sharedStrings.xml><?xml version="1.0" encoding="utf-8"?>
<sst xmlns="http://schemas.openxmlformats.org/spreadsheetml/2006/main" count="45" uniqueCount="23">
  <si>
    <t>Two-tailed Wilcoxon rank sum test</t>
    <phoneticPr fontId="2"/>
  </si>
  <si>
    <r>
      <t>M1-p vs S2-p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AP)</t>
    </r>
    <phoneticPr fontId="2"/>
  </si>
  <si>
    <t>Two-tailed Wilcoxon rank sum test</t>
    <phoneticPr fontId="2"/>
  </si>
  <si>
    <r>
      <t>M1-p vs S2-p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Vm)</t>
    </r>
    <phoneticPr fontId="2"/>
  </si>
  <si>
    <t>Statistical P values</t>
    <phoneticPr fontId="2"/>
  </si>
  <si>
    <t>Median</t>
    <phoneticPr fontId="2"/>
  </si>
  <si>
    <t>SEM</t>
    <phoneticPr fontId="2"/>
  </si>
  <si>
    <r>
      <t>M1-p vs S2-p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AP)</t>
    </r>
    <phoneticPr fontId="2"/>
  </si>
  <si>
    <t>Mean</t>
    <phoneticPr fontId="2"/>
  </si>
  <si>
    <r>
      <t>M1-p vs S2-p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Vm)</t>
    </r>
    <phoneticPr fontId="2"/>
  </si>
  <si>
    <t>Summary for S2-p</t>
    <phoneticPr fontId="2"/>
  </si>
  <si>
    <t>Statistical P values</t>
    <phoneticPr fontId="2"/>
  </si>
  <si>
    <t>Mean</t>
    <phoneticPr fontId="2"/>
  </si>
  <si>
    <t>Summary for S2-p</t>
    <phoneticPr fontId="2"/>
  </si>
  <si>
    <t>Summary for M1-p</t>
    <phoneticPr fontId="2"/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</si>
  <si>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 (Hz)</t>
    </r>
    <phoneticPr fontId="2"/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</si>
  <si>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 (mV)</t>
    </r>
    <phoneticPr fontId="2"/>
  </si>
  <si>
    <t>Cell #</t>
    <phoneticPr fontId="2"/>
  </si>
  <si>
    <t>S2-p neurons</t>
    <phoneticPr fontId="2"/>
  </si>
  <si>
    <t>M1-p neurons</t>
    <phoneticPr fontId="2"/>
  </si>
  <si>
    <t>(B)</t>
    <phoneticPr fontId="2"/>
  </si>
  <si>
    <t>(A)</t>
    <phoneticPr fontId="2"/>
  </si>
  <si>
    <t>Figure 3-source data 1. Data values and statistics underlying Figure 3.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</si>
</sst>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000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Arial Unicode MS"/>
      <family val="3"/>
      <charset val="128"/>
    </font>
    <font>
      <sz val="11"/>
      <color theme="1"/>
      <name val="Symbol"/>
      <family val="1"/>
      <charset val="2"/>
    </font>
    <font>
      <b/>
      <sz val="11"/>
      <color theme="1"/>
      <name val="Arial Unicode MS"/>
      <family val="3"/>
      <charset val="128"/>
    </font>
    <font>
      <b/>
      <sz val="12"/>
      <color theme="1"/>
      <name val="Arial Unicode MS"/>
      <family val="3"/>
      <charset val="128"/>
    </font>
    <font>
      <b/>
      <sz val="14"/>
      <color theme="1"/>
      <name val="Arial Unicode MS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32">
    <xf numFmtId="0" fontId="0" fillId="0" borderId="0" xfId="0">
      <alignment vertical="center"/>
    </xf>
    <xf numFmtId="0" fontId="3" fillId="0" borderId="0" xfId="0" applyFont="1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177" fontId="3" fillId="2" borderId="0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76" fontId="3" fillId="2" borderId="0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176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176" fontId="3" fillId="3" borderId="0" xfId="0" applyNumberFormat="1" applyFont="1" applyFill="1" applyBorder="1" applyAlignment="1">
      <alignment horizontal="center" vertical="center"/>
    </xf>
    <xf numFmtId="2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176" fontId="3" fillId="3" borderId="0" xfId="0" applyNumberFormat="1" applyFont="1" applyFill="1" applyAlignment="1">
      <alignment horizontal="center" vertical="center"/>
    </xf>
    <xf numFmtId="2" fontId="3" fillId="3" borderId="0" xfId="0" applyNumberFormat="1" applyFont="1" applyFill="1" applyAlignment="1">
      <alignment horizontal="center" vertical="center"/>
    </xf>
    <xf numFmtId="0" fontId="3" fillId="3" borderId="0" xfId="0" applyFont="1" applyFill="1">
      <alignment vertical="center"/>
    </xf>
    <xf numFmtId="0" fontId="3" fillId="3" borderId="0" xfId="0" applyFont="1" applyFill="1" applyBorder="1">
      <alignment vertical="center"/>
    </xf>
    <xf numFmtId="0" fontId="0" fillId="3" borderId="0" xfId="0" applyFill="1" applyBorder="1">
      <alignment vertical="center"/>
    </xf>
    <xf numFmtId="0" fontId="5" fillId="3" borderId="0" xfId="0" applyFont="1" applyFill="1">
      <alignment vertical="center"/>
    </xf>
    <xf numFmtId="0" fontId="5" fillId="3" borderId="0" xfId="0" applyFont="1" applyFill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tabSelected="1" workbookViewId="0">
      <selection activeCell="H17" sqref="H17"/>
    </sheetView>
  </sheetViews>
  <sheetFormatPr defaultRowHeight="16.5" x14ac:dyDescent="0.15"/>
  <cols>
    <col min="4" max="7" width="9" style="1"/>
  </cols>
  <sheetData>
    <row r="1" spans="1:16" ht="20.25" x14ac:dyDescent="0.15">
      <c r="A1" s="28" t="s">
        <v>22</v>
      </c>
    </row>
    <row r="2" spans="1:16" ht="13.5" customHeight="1" x14ac:dyDescent="0.15">
      <c r="A2" s="28"/>
    </row>
    <row r="3" spans="1:16" ht="17.25" x14ac:dyDescent="0.15">
      <c r="A3" s="27" t="s">
        <v>21</v>
      </c>
      <c r="J3" s="27" t="s">
        <v>20</v>
      </c>
    </row>
    <row r="4" spans="1:16" ht="17.25" x14ac:dyDescent="0.15">
      <c r="A4" s="27"/>
      <c r="J4" s="27"/>
    </row>
    <row r="5" spans="1:16" x14ac:dyDescent="0.15">
      <c r="A5" s="26" t="s">
        <v>19</v>
      </c>
      <c r="B5" s="23"/>
      <c r="C5" s="23"/>
      <c r="E5" s="25" t="s">
        <v>18</v>
      </c>
      <c r="F5" s="22"/>
      <c r="G5" s="22"/>
      <c r="J5" s="26" t="s">
        <v>19</v>
      </c>
      <c r="K5" s="23"/>
      <c r="L5" s="23"/>
      <c r="M5" s="1"/>
      <c r="N5" s="25" t="s">
        <v>18</v>
      </c>
      <c r="O5" s="22"/>
      <c r="P5" s="22"/>
    </row>
    <row r="6" spans="1:16" x14ac:dyDescent="0.15">
      <c r="A6" s="24"/>
      <c r="B6" s="23"/>
      <c r="C6" s="23"/>
      <c r="E6" s="22"/>
      <c r="F6" s="22"/>
      <c r="G6" s="22"/>
      <c r="J6" s="24"/>
      <c r="K6" s="23"/>
      <c r="L6" s="23"/>
      <c r="M6" s="1"/>
      <c r="N6" s="22"/>
      <c r="O6" s="22"/>
      <c r="P6" s="22"/>
    </row>
    <row r="7" spans="1:16" x14ac:dyDescent="0.15">
      <c r="A7" s="12" t="s">
        <v>17</v>
      </c>
      <c r="B7" s="12" t="s">
        <v>16</v>
      </c>
      <c r="C7" s="12" t="s">
        <v>15</v>
      </c>
      <c r="E7" s="12" t="s">
        <v>17</v>
      </c>
      <c r="F7" s="12" t="s">
        <v>16</v>
      </c>
      <c r="G7" s="12" t="s">
        <v>15</v>
      </c>
      <c r="J7" s="12" t="s">
        <v>17</v>
      </c>
      <c r="K7" s="12" t="s">
        <v>16</v>
      </c>
      <c r="L7" s="12" t="s">
        <v>15</v>
      </c>
      <c r="M7" s="1"/>
      <c r="N7" s="12" t="s">
        <v>17</v>
      </c>
      <c r="O7" s="12" t="s">
        <v>16</v>
      </c>
      <c r="P7" s="12" t="s">
        <v>15</v>
      </c>
    </row>
    <row r="8" spans="1:16" x14ac:dyDescent="0.15">
      <c r="A8" s="17">
        <v>1</v>
      </c>
      <c r="B8" s="16">
        <v>0.55614200000000003</v>
      </c>
      <c r="C8" s="15">
        <v>7.9365079365079361E-2</v>
      </c>
      <c r="E8" s="17">
        <v>1</v>
      </c>
      <c r="F8" s="16">
        <v>3.1028099999999998</v>
      </c>
      <c r="G8" s="15">
        <v>-1.984126984126984E-2</v>
      </c>
      <c r="J8" s="17">
        <v>1</v>
      </c>
      <c r="K8" s="21">
        <v>0.862317</v>
      </c>
      <c r="L8" s="20">
        <v>0.25</v>
      </c>
      <c r="M8" s="1"/>
      <c r="N8" s="17">
        <v>1</v>
      </c>
      <c r="O8" s="21">
        <v>-0.22773499999999999</v>
      </c>
      <c r="P8" s="20">
        <v>-0.59782608695652173</v>
      </c>
    </row>
    <row r="9" spans="1:16" x14ac:dyDescent="0.15">
      <c r="A9" s="17">
        <v>2</v>
      </c>
      <c r="B9" s="16">
        <v>1.0258</v>
      </c>
      <c r="C9" s="15">
        <v>-6.097560975609756E-2</v>
      </c>
      <c r="E9" s="17">
        <v>2</v>
      </c>
      <c r="F9" s="16">
        <v>4.2811599999999999</v>
      </c>
      <c r="G9" s="15">
        <v>0</v>
      </c>
      <c r="J9" s="17">
        <v>2</v>
      </c>
      <c r="K9" s="21">
        <v>1.49685</v>
      </c>
      <c r="L9" s="20">
        <v>0</v>
      </c>
      <c r="M9" s="1"/>
      <c r="N9" s="17">
        <v>2</v>
      </c>
      <c r="O9" s="21">
        <v>2.8303600000000002</v>
      </c>
      <c r="P9" s="20">
        <v>0</v>
      </c>
    </row>
    <row r="10" spans="1:16" x14ac:dyDescent="0.15">
      <c r="A10" s="17">
        <v>3</v>
      </c>
      <c r="B10" s="16">
        <v>-1.5857300000000001</v>
      </c>
      <c r="C10" s="15">
        <v>-2.6315789473684209E-2</v>
      </c>
      <c r="E10" s="17">
        <v>3</v>
      </c>
      <c r="F10" s="16">
        <v>0.69296100000000005</v>
      </c>
      <c r="G10" s="15">
        <v>2.403846153846154E-2</v>
      </c>
      <c r="J10" s="17">
        <v>3</v>
      </c>
      <c r="K10" s="21">
        <v>-1.8671</v>
      </c>
      <c r="L10" s="20">
        <v>0</v>
      </c>
      <c r="M10" s="1"/>
      <c r="N10" s="17">
        <v>3</v>
      </c>
      <c r="O10" s="21">
        <v>-1.0045500000000001E-2</v>
      </c>
      <c r="P10" s="20">
        <v>-2.2522522522522521E-2</v>
      </c>
    </row>
    <row r="11" spans="1:16" x14ac:dyDescent="0.15">
      <c r="A11" s="17">
        <v>4</v>
      </c>
      <c r="B11" s="16">
        <v>0.67863099999999998</v>
      </c>
      <c r="C11" s="15">
        <v>-5.8139534883720929E-2</v>
      </c>
      <c r="E11" s="17">
        <v>4</v>
      </c>
      <c r="F11" s="16">
        <v>9.8513500000000001</v>
      </c>
      <c r="G11" s="15">
        <v>12.355769230769228</v>
      </c>
      <c r="J11" s="17">
        <v>4</v>
      </c>
      <c r="K11" s="21">
        <v>2.3481200000000002</v>
      </c>
      <c r="L11" s="20">
        <v>0</v>
      </c>
      <c r="M11" s="1"/>
      <c r="N11" s="17">
        <v>4</v>
      </c>
      <c r="O11" s="21">
        <v>0.65899700000000005</v>
      </c>
      <c r="P11" s="20">
        <v>0</v>
      </c>
    </row>
    <row r="12" spans="1:16" x14ac:dyDescent="0.15">
      <c r="A12" s="17">
        <v>5</v>
      </c>
      <c r="B12" s="16">
        <v>3.0030399999999999</v>
      </c>
      <c r="C12" s="15">
        <v>2.0661157024793389E-2</v>
      </c>
      <c r="E12" s="17">
        <v>5</v>
      </c>
      <c r="F12" s="16">
        <v>1.3051299999999999</v>
      </c>
      <c r="G12" s="15">
        <v>0.28409090909090906</v>
      </c>
      <c r="J12" s="17">
        <v>5</v>
      </c>
      <c r="K12" s="21">
        <v>3.5215800000000002</v>
      </c>
      <c r="L12" s="20">
        <v>7.0422535211267595E-2</v>
      </c>
      <c r="M12" s="1"/>
      <c r="N12" s="17">
        <v>5</v>
      </c>
      <c r="O12" s="21">
        <v>-0.240699</v>
      </c>
      <c r="P12" s="20">
        <v>-3.125E-2</v>
      </c>
    </row>
    <row r="13" spans="1:16" x14ac:dyDescent="0.15">
      <c r="A13" s="17">
        <v>6</v>
      </c>
      <c r="B13" s="16">
        <v>0.667933</v>
      </c>
      <c r="C13" s="15">
        <v>-0.14285714285714285</v>
      </c>
      <c r="E13" s="17">
        <v>6</v>
      </c>
      <c r="F13" s="16">
        <v>4.2091599999999998</v>
      </c>
      <c r="G13" s="15">
        <v>0.12048192771084337</v>
      </c>
      <c r="J13" s="17">
        <v>6</v>
      </c>
      <c r="K13" s="21">
        <v>1.2839700000000001</v>
      </c>
      <c r="L13" s="20">
        <v>-0.18181818181818177</v>
      </c>
      <c r="M13" s="1"/>
      <c r="N13" s="17">
        <v>6</v>
      </c>
      <c r="O13" s="21">
        <v>-0.47181200000000001</v>
      </c>
      <c r="P13" s="20">
        <v>0</v>
      </c>
    </row>
    <row r="14" spans="1:16" x14ac:dyDescent="0.15">
      <c r="A14" s="17">
        <v>7</v>
      </c>
      <c r="B14" s="16">
        <v>0.55374100000000004</v>
      </c>
      <c r="C14" s="15">
        <v>-6.8807339449541288E-2</v>
      </c>
      <c r="E14" s="17">
        <v>7</v>
      </c>
      <c r="F14" s="16">
        <v>2.5719599999999998</v>
      </c>
      <c r="G14" s="15">
        <v>0.15624999999999994</v>
      </c>
      <c r="J14" s="17">
        <v>7</v>
      </c>
      <c r="K14" s="21">
        <v>2.3023899999999999</v>
      </c>
      <c r="L14" s="20">
        <v>-0.125</v>
      </c>
      <c r="M14" s="1"/>
      <c r="N14" s="17">
        <v>7</v>
      </c>
      <c r="O14" s="21">
        <v>-1.0235300000000001</v>
      </c>
      <c r="P14" s="20">
        <v>-4.8543689320388342E-2</v>
      </c>
    </row>
    <row r="15" spans="1:16" x14ac:dyDescent="0.15">
      <c r="A15" s="17">
        <v>8</v>
      </c>
      <c r="B15" s="16">
        <v>2.38015</v>
      </c>
      <c r="C15" s="15">
        <v>0</v>
      </c>
      <c r="E15" s="17">
        <v>8</v>
      </c>
      <c r="F15" s="16">
        <v>8.2639399999999998</v>
      </c>
      <c r="G15" s="15">
        <v>0</v>
      </c>
      <c r="J15" s="17">
        <v>8</v>
      </c>
      <c r="K15" s="21">
        <v>1.7885599999999999</v>
      </c>
      <c r="L15" s="20">
        <v>0</v>
      </c>
      <c r="M15" s="1"/>
      <c r="N15" s="17">
        <v>8</v>
      </c>
      <c r="O15" s="21">
        <v>-0.603302</v>
      </c>
      <c r="P15" s="20">
        <v>-0.12931034482758619</v>
      </c>
    </row>
    <row r="16" spans="1:16" x14ac:dyDescent="0.15">
      <c r="A16" s="17">
        <v>9</v>
      </c>
      <c r="B16" s="16">
        <v>-0.86627100000000001</v>
      </c>
      <c r="C16" s="15">
        <v>0</v>
      </c>
      <c r="E16" s="17">
        <v>9</v>
      </c>
      <c r="F16" s="16">
        <v>2.6367400000000001</v>
      </c>
      <c r="G16" s="15">
        <v>0.11194029850746268</v>
      </c>
      <c r="J16" s="17">
        <v>9</v>
      </c>
      <c r="K16" s="21">
        <v>3.1090499999999999</v>
      </c>
      <c r="L16" s="20">
        <v>-3.4246575342465752E-2</v>
      </c>
      <c r="M16" s="1"/>
      <c r="N16" s="17">
        <v>9</v>
      </c>
      <c r="O16" s="21">
        <v>2.1546599999999998</v>
      </c>
      <c r="P16" s="20">
        <v>0</v>
      </c>
    </row>
    <row r="17" spans="1:17" x14ac:dyDescent="0.15">
      <c r="A17" s="12">
        <v>10</v>
      </c>
      <c r="B17" s="11">
        <v>1.8958299999999999</v>
      </c>
      <c r="C17" s="10">
        <v>0.125</v>
      </c>
      <c r="E17" s="17">
        <v>10</v>
      </c>
      <c r="F17" s="16">
        <v>3.12365</v>
      </c>
      <c r="G17" s="15">
        <v>3.2407407407407405</v>
      </c>
      <c r="J17" s="17">
        <v>10</v>
      </c>
      <c r="K17" s="21">
        <v>2.00223</v>
      </c>
      <c r="L17" s="20">
        <v>0.23529411764705882</v>
      </c>
      <c r="M17" s="1"/>
      <c r="N17" s="17">
        <v>10</v>
      </c>
      <c r="O17" s="21">
        <v>1.81179</v>
      </c>
      <c r="P17" s="20">
        <v>0</v>
      </c>
    </row>
    <row r="18" spans="1:17" x14ac:dyDescent="0.15">
      <c r="E18" s="17">
        <v>11</v>
      </c>
      <c r="F18" s="16">
        <v>-0.43033700000000003</v>
      </c>
      <c r="G18" s="15">
        <v>0</v>
      </c>
      <c r="J18" s="17">
        <v>11</v>
      </c>
      <c r="K18" s="21">
        <v>0.75892300000000001</v>
      </c>
      <c r="L18" s="20">
        <v>0</v>
      </c>
      <c r="M18" s="1"/>
      <c r="N18" s="17">
        <v>11</v>
      </c>
      <c r="O18" s="21">
        <v>5.3345000000000002</v>
      </c>
      <c r="P18" s="20">
        <v>3.2323232323232323</v>
      </c>
    </row>
    <row r="19" spans="1:17" x14ac:dyDescent="0.15">
      <c r="A19" s="9" t="s">
        <v>14</v>
      </c>
      <c r="B19" s="9"/>
      <c r="C19" s="9"/>
      <c r="E19" s="17">
        <v>12</v>
      </c>
      <c r="F19" s="16">
        <v>4.30145</v>
      </c>
      <c r="G19" s="15">
        <v>0</v>
      </c>
      <c r="J19" s="12">
        <v>12</v>
      </c>
      <c r="K19" s="11">
        <v>0.67027899999999996</v>
      </c>
      <c r="L19" s="10">
        <v>-0.10416666666666666</v>
      </c>
      <c r="M19" s="1"/>
      <c r="N19" s="17">
        <v>12</v>
      </c>
      <c r="O19" s="21">
        <v>0.196433</v>
      </c>
      <c r="P19" s="20">
        <v>0</v>
      </c>
    </row>
    <row r="20" spans="1:17" x14ac:dyDescent="0.3">
      <c r="A20" s="7" t="s">
        <v>12</v>
      </c>
      <c r="B20" s="4">
        <f>AVERAGE(B8:B17)</f>
        <v>0.83092659999999996</v>
      </c>
      <c r="C20" s="4">
        <f>AVERAGE(C8:C17)</f>
        <v>-1.320691800303141E-2</v>
      </c>
      <c r="E20" s="17">
        <v>13</v>
      </c>
      <c r="F20" s="16">
        <v>4.4287200000000002</v>
      </c>
      <c r="G20" s="15">
        <v>1.1904761904761902</v>
      </c>
      <c r="M20" s="1"/>
      <c r="N20" s="17">
        <v>13</v>
      </c>
      <c r="O20" s="21">
        <v>-1.08497</v>
      </c>
      <c r="P20" s="20">
        <v>-0.31553398058252424</v>
      </c>
    </row>
    <row r="21" spans="1:17" x14ac:dyDescent="0.3">
      <c r="A21" s="5" t="s">
        <v>6</v>
      </c>
      <c r="B21" s="4">
        <f>STDEV(B8:B17)/SQRT(COUNT(B8:B17))</f>
        <v>0.43732739796989112</v>
      </c>
      <c r="C21" s="4">
        <f>STDEV(C8:C17)/SQRT(COUNT(C8:C17))</f>
        <v>2.4390307024061298E-2</v>
      </c>
      <c r="E21" s="17">
        <v>14</v>
      </c>
      <c r="F21" s="16">
        <v>-1.1731</v>
      </c>
      <c r="G21" s="15">
        <v>-8.9285714285714274E-2</v>
      </c>
      <c r="J21" s="9" t="s">
        <v>14</v>
      </c>
      <c r="K21" s="9"/>
      <c r="L21" s="9"/>
      <c r="M21" s="1"/>
      <c r="N21" s="12">
        <v>14</v>
      </c>
      <c r="O21" s="11">
        <v>0.52465200000000001</v>
      </c>
      <c r="P21" s="10">
        <v>-0.13059701492537312</v>
      </c>
    </row>
    <row r="22" spans="1:17" x14ac:dyDescent="0.3">
      <c r="A22" s="5" t="s">
        <v>5</v>
      </c>
      <c r="B22" s="4">
        <f>MEDIAN(B8:B17)</f>
        <v>0.67328199999999994</v>
      </c>
      <c r="C22" s="4">
        <f>MEDIAN(C8:C17)</f>
        <v>-1.3157894736842105E-2</v>
      </c>
      <c r="E22" s="17">
        <v>15</v>
      </c>
      <c r="F22" s="16">
        <v>5.4640199999999997</v>
      </c>
      <c r="G22" s="15">
        <v>5.8139534883720929E-2</v>
      </c>
      <c r="J22" s="7" t="s">
        <v>12</v>
      </c>
      <c r="K22" s="4">
        <f>AVERAGE(K8:K19)</f>
        <v>1.5230974166666666</v>
      </c>
      <c r="L22" s="4">
        <f>AVERAGE(L8:L19)</f>
        <v>9.2071024192510228E-3</v>
      </c>
      <c r="M22" s="1"/>
      <c r="N22" s="1"/>
    </row>
    <row r="23" spans="1:17" x14ac:dyDescent="0.3">
      <c r="E23" s="17">
        <v>16</v>
      </c>
      <c r="F23" s="16">
        <v>3.1550699999999998</v>
      </c>
      <c r="G23" s="15">
        <v>0</v>
      </c>
      <c r="J23" s="19" t="s">
        <v>6</v>
      </c>
      <c r="K23" s="18">
        <f>STDEV(K8:K19)/SQRT(COUNT(K8:K19))</f>
        <v>0.40260870698106049</v>
      </c>
      <c r="L23" s="18">
        <f>STDEV(L8:L19)/SQRT(COUNT(L8:L19))</f>
        <v>3.7184203640731182E-2</v>
      </c>
      <c r="M23" s="1"/>
      <c r="N23" s="9" t="s">
        <v>13</v>
      </c>
      <c r="O23" s="9"/>
      <c r="P23" s="9"/>
    </row>
    <row r="24" spans="1:17" x14ac:dyDescent="0.3">
      <c r="E24" s="17">
        <v>17</v>
      </c>
      <c r="F24" s="16">
        <v>6.1846100000000002</v>
      </c>
      <c r="G24" s="15">
        <v>0.78767123287671226</v>
      </c>
      <c r="J24" s="14" t="s">
        <v>5</v>
      </c>
      <c r="K24" s="13">
        <f>MEDIAN(K8:K19)</f>
        <v>1.6427049999999999</v>
      </c>
      <c r="L24" s="13">
        <f>MEDIAN(L8:L19)</f>
        <v>0</v>
      </c>
      <c r="M24" s="1"/>
      <c r="N24" s="7" t="s">
        <v>12</v>
      </c>
      <c r="O24" s="4">
        <f>AVERAGE(O8:O21)</f>
        <v>0.70352132142857138</v>
      </c>
      <c r="P24" s="4">
        <f>AVERAGE(P8:P21)</f>
        <v>0.13976711379916543</v>
      </c>
    </row>
    <row r="25" spans="1:17" x14ac:dyDescent="0.3">
      <c r="E25" s="17">
        <v>18</v>
      </c>
      <c r="F25" s="16">
        <v>1.7335700000000001</v>
      </c>
      <c r="G25" s="15">
        <v>1.0616438356164384</v>
      </c>
      <c r="M25" s="1"/>
      <c r="N25" s="5" t="s">
        <v>6</v>
      </c>
      <c r="O25" s="18">
        <f>STDEV(O8:O21)/SQRT(COUNT(O8:O21))</f>
        <v>0.47540125026581037</v>
      </c>
      <c r="P25" s="18">
        <f>STDEV(P8:P21)/SQRT(COUNT(P8:P21))</f>
        <v>0.24211749506541222</v>
      </c>
    </row>
    <row r="26" spans="1:17" x14ac:dyDescent="0.3">
      <c r="E26" s="17">
        <v>19</v>
      </c>
      <c r="F26" s="16">
        <v>5.4353699999999998</v>
      </c>
      <c r="G26" s="15">
        <v>2.5490196078431371</v>
      </c>
      <c r="M26" s="1"/>
      <c r="N26" s="14" t="s">
        <v>5</v>
      </c>
      <c r="O26" s="13">
        <f>MEDIAN(O8:O21)</f>
        <v>9.3193750000000006E-2</v>
      </c>
      <c r="P26" s="13">
        <f>MEDIAN(P8:P21)</f>
        <v>-1.1261261261261261E-2</v>
      </c>
    </row>
    <row r="27" spans="1:17" x14ac:dyDescent="0.15">
      <c r="E27" s="12">
        <v>20</v>
      </c>
      <c r="F27" s="11">
        <v>0.45774100000000001</v>
      </c>
      <c r="G27" s="10">
        <v>-0.83333333333333326</v>
      </c>
      <c r="M27" s="1"/>
      <c r="N27" s="1"/>
      <c r="O27" s="1"/>
      <c r="P27" s="1"/>
    </row>
    <row r="28" spans="1:17" x14ac:dyDescent="0.15">
      <c r="J28" s="31" t="s">
        <v>11</v>
      </c>
      <c r="K28" s="31"/>
      <c r="L28" s="31"/>
      <c r="M28" s="31"/>
      <c r="N28" s="31"/>
      <c r="O28" s="31"/>
      <c r="P28" s="31"/>
      <c r="Q28" s="31"/>
    </row>
    <row r="29" spans="1:17" x14ac:dyDescent="0.15">
      <c r="E29" s="9" t="s">
        <v>10</v>
      </c>
      <c r="F29" s="9"/>
      <c r="G29" s="9"/>
      <c r="J29" s="29" t="s">
        <v>9</v>
      </c>
      <c r="K29" s="29"/>
      <c r="L29" s="29"/>
      <c r="M29" s="8">
        <v>5.96E-2</v>
      </c>
      <c r="N29" s="29" t="s">
        <v>2</v>
      </c>
      <c r="O29" s="29"/>
      <c r="P29" s="29"/>
      <c r="Q29" s="29"/>
    </row>
    <row r="30" spans="1:17" x14ac:dyDescent="0.3">
      <c r="E30" s="7" t="s">
        <v>8</v>
      </c>
      <c r="F30" s="4">
        <f>AVERAGE(F8:F27)</f>
        <v>3.4797987499999996</v>
      </c>
      <c r="G30" s="4">
        <f>AVERAGE(G8:G27)</f>
        <v>1.049890082629676</v>
      </c>
      <c r="J30" s="30" t="s">
        <v>7</v>
      </c>
      <c r="K30" s="30"/>
      <c r="L30" s="30"/>
      <c r="M30" s="6">
        <v>0.30320000000000003</v>
      </c>
      <c r="N30" s="30" t="s">
        <v>0</v>
      </c>
      <c r="O30" s="30"/>
      <c r="P30" s="30"/>
      <c r="Q30" s="30"/>
    </row>
    <row r="31" spans="1:17" x14ac:dyDescent="0.3">
      <c r="E31" s="5" t="s">
        <v>6</v>
      </c>
      <c r="F31" s="4">
        <f>STDEV(F8:F27)/SQRT(COUNT(F8:F27))</f>
        <v>0.61737460935770461</v>
      </c>
      <c r="G31" s="4">
        <f>STDEV(G8:G27)/SQRT(COUNT(G8:G27))</f>
        <v>0.63167120567820201</v>
      </c>
      <c r="M31" s="1"/>
      <c r="N31" s="1"/>
      <c r="O31" s="1"/>
      <c r="P31" s="1"/>
    </row>
    <row r="32" spans="1:17" x14ac:dyDescent="0.3">
      <c r="E32" s="5" t="s">
        <v>5</v>
      </c>
      <c r="F32" s="4">
        <f>MEDIAN(F8:F27)</f>
        <v>3.1393599999999999</v>
      </c>
      <c r="G32" s="4">
        <f>MEDIAN(G8:G27)</f>
        <v>8.50399166955918E-2</v>
      </c>
      <c r="M32" s="1"/>
      <c r="N32" s="1"/>
      <c r="O32" s="1"/>
      <c r="P32" s="1"/>
    </row>
    <row r="34" spans="1:8" x14ac:dyDescent="0.15">
      <c r="A34" s="31" t="s">
        <v>4</v>
      </c>
      <c r="B34" s="31"/>
      <c r="C34" s="31"/>
      <c r="D34" s="31"/>
      <c r="E34" s="31"/>
      <c r="F34" s="31"/>
      <c r="G34" s="31"/>
      <c r="H34" s="31"/>
    </row>
    <row r="35" spans="1:8" x14ac:dyDescent="0.15">
      <c r="A35" s="29" t="s">
        <v>3</v>
      </c>
      <c r="B35" s="29"/>
      <c r="C35" s="29"/>
      <c r="D35" s="3">
        <v>4.4999999999999997E-3</v>
      </c>
      <c r="E35" s="29" t="s">
        <v>2</v>
      </c>
      <c r="F35" s="29"/>
      <c r="G35" s="29"/>
      <c r="H35" s="29"/>
    </row>
    <row r="36" spans="1:8" x14ac:dyDescent="0.15">
      <c r="A36" s="30" t="s">
        <v>1</v>
      </c>
      <c r="B36" s="30"/>
      <c r="C36" s="30"/>
      <c r="D36" s="2">
        <v>2.6599999999999999E-2</v>
      </c>
      <c r="E36" s="30" t="s">
        <v>0</v>
      </c>
      <c r="F36" s="30"/>
      <c r="G36" s="30"/>
      <c r="H36" s="30"/>
    </row>
  </sheetData>
  <mergeCells count="10">
    <mergeCell ref="A35:C35"/>
    <mergeCell ref="E35:H35"/>
    <mergeCell ref="A36:C36"/>
    <mergeCell ref="E36:H36"/>
    <mergeCell ref="J28:Q28"/>
    <mergeCell ref="J29:L29"/>
    <mergeCell ref="N29:Q29"/>
    <mergeCell ref="J30:L30"/>
    <mergeCell ref="N30:Q30"/>
    <mergeCell ref="A34:H34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Takayuki</dc:creator>
  <cp:lastModifiedBy>Takayuki</cp:lastModifiedBy>
  <dcterms:created xsi:type="dcterms:W3CDTF">2016-05-16T13:09:28Z</dcterms:created>
  <dcterms:modified xsi:type="dcterms:W3CDTF">2016-05-16T14:33:38Z</dcterms:modified>
</cp:coreProperties>
</file>