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470" yWindow="135" windowWidth="8805" windowHeight="12555"/>
  </bookViews>
  <sheets>
    <sheet name="Figure 3-figure supplement 3" sheetId="4" r:id="rId1"/>
  </sheets>
  <calcPr calcId="145621" concurrentCalc="0"/>
</workbook>
</file>

<file path=xl/calcChain.xml><?xml version="1.0" encoding="utf-8"?>
<calcChain xmlns="http://schemas.openxmlformats.org/spreadsheetml/2006/main">
  <c r="T17" i="4" l="1"/>
  <c r="U17" i="4"/>
  <c r="T18" i="4"/>
  <c r="U18" i="4"/>
  <c r="T19" i="4"/>
  <c r="U19" i="4"/>
  <c r="X25" i="4"/>
  <c r="Y25" i="4"/>
  <c r="X26" i="4"/>
  <c r="Y26" i="4"/>
  <c r="X27" i="4"/>
  <c r="Y27" i="4"/>
  <c r="AC17" i="4"/>
  <c r="AD17" i="4"/>
  <c r="AC18" i="4"/>
  <c r="AD18" i="4"/>
  <c r="AC19" i="4"/>
  <c r="AD19" i="4"/>
  <c r="AG19" i="4"/>
  <c r="AH19" i="4"/>
  <c r="AG20" i="4"/>
  <c r="AH20" i="4"/>
  <c r="AG21" i="4"/>
  <c r="AH21" i="4"/>
  <c r="F24" i="4"/>
  <c r="G24" i="4"/>
  <c r="F25" i="4"/>
  <c r="G25" i="4"/>
  <c r="F26" i="4"/>
  <c r="G26" i="4"/>
  <c r="B30" i="4"/>
  <c r="C30" i="4"/>
  <c r="B31" i="4"/>
  <c r="C31" i="4"/>
  <c r="B32" i="4"/>
  <c r="C32" i="4"/>
  <c r="K20" i="4"/>
  <c r="L20" i="4"/>
  <c r="K21" i="4"/>
  <c r="L21" i="4"/>
  <c r="K22" i="4"/>
  <c r="L22" i="4"/>
  <c r="O22" i="4"/>
  <c r="P22" i="4"/>
  <c r="O23" i="4"/>
  <c r="P23" i="4"/>
  <c r="O24" i="4"/>
  <c r="P24" i="4"/>
</calcChain>
</file>

<file path=xl/sharedStrings.xml><?xml version="1.0" encoding="utf-8"?>
<sst xmlns="http://schemas.openxmlformats.org/spreadsheetml/2006/main" count="89" uniqueCount="75">
  <si>
    <t>Two-tailed Wilcoxon rank sum test</t>
    <phoneticPr fontId="2"/>
  </si>
  <si>
    <r>
      <rPr>
        <sz val="11"/>
        <color theme="1"/>
        <rFont val="Arial"/>
        <family val="2"/>
      </rPr>
      <t>Good performer vs Naive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</si>
  <si>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r>
      <rPr>
        <sz val="11"/>
        <color theme="1"/>
        <rFont val="Arial"/>
        <family val="2"/>
      </rPr>
      <t>Good performer v</t>
    </r>
    <r>
      <rPr>
        <sz val="11"/>
        <color theme="1"/>
        <rFont val="Arial Unicode MS"/>
        <family val="3"/>
        <charset val="128"/>
      </rPr>
      <t>s Naive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</si>
  <si>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Statistical P values</t>
    <phoneticPr fontId="2"/>
  </si>
  <si>
    <t>Median</t>
    <phoneticPr fontId="2"/>
  </si>
  <si>
    <t>SEM</t>
    <phoneticPr fontId="2"/>
  </si>
  <si>
    <t>Mean</t>
    <phoneticPr fontId="2"/>
  </si>
  <si>
    <t>Median</t>
    <phoneticPr fontId="2"/>
  </si>
  <si>
    <t>Summary for Naive</t>
    <phoneticPr fontId="2"/>
  </si>
  <si>
    <t>SEM</t>
    <phoneticPr fontId="2"/>
  </si>
  <si>
    <t>Mean</t>
    <phoneticPr fontId="2"/>
  </si>
  <si>
    <t>Summary for Good performer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</si>
  <si>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</si>
  <si>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</si>
  <si>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Cell #</t>
    <phoneticPr fontId="2"/>
  </si>
  <si>
    <t>Naive</t>
    <phoneticPr fontId="2"/>
  </si>
  <si>
    <t>Good performer</t>
    <phoneticPr fontId="2"/>
  </si>
  <si>
    <t>(B) M1-p neurons</t>
    <phoneticPr fontId="2"/>
  </si>
  <si>
    <t>Two-tailed Wilcoxon rank sum test</t>
    <phoneticPr fontId="2"/>
  </si>
  <si>
    <r>
      <rPr>
        <sz val="11"/>
        <color theme="1"/>
        <rFont val="Arial"/>
        <family val="2"/>
      </rPr>
      <t>Good performer vs Naive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</si>
  <si>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Two-tailed Wilcoxon rank sum test</t>
    <phoneticPr fontId="2"/>
  </si>
  <si>
    <r>
      <rPr>
        <sz val="11"/>
        <color theme="1"/>
        <rFont val="Arial"/>
        <family val="2"/>
      </rPr>
      <t>Good performer v</t>
    </r>
    <r>
      <rPr>
        <sz val="11"/>
        <color theme="1"/>
        <rFont val="Arial Unicode MS"/>
        <family val="3"/>
        <charset val="128"/>
      </rPr>
      <t>s Naive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</si>
  <si>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Statistical P values</t>
    <phoneticPr fontId="2"/>
  </si>
  <si>
    <t>Median</t>
    <phoneticPr fontId="2"/>
  </si>
  <si>
    <t>SEM</t>
    <phoneticPr fontId="2"/>
  </si>
  <si>
    <t>Mean</t>
    <phoneticPr fontId="2"/>
  </si>
  <si>
    <t>Summary for Good performer</t>
    <phoneticPr fontId="2"/>
  </si>
  <si>
    <t>Median</t>
    <phoneticPr fontId="2"/>
  </si>
  <si>
    <t>SEM</t>
    <phoneticPr fontId="2"/>
  </si>
  <si>
    <t>Summary for Naive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</si>
  <si>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</si>
  <si>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</si>
  <si>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Cell #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</si>
  <si>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</si>
  <si>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t>Cell #</t>
    <phoneticPr fontId="2"/>
  </si>
  <si>
    <t>Good performer</t>
    <phoneticPr fontId="2"/>
  </si>
  <si>
    <t>(A) S2-p neurons</t>
    <phoneticPr fontId="2"/>
  </si>
  <si>
    <t>Two-tailed Wilcoxon rank sum test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</si>
  <si>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</si>
  <si>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Two-tailed Wilcoxon rank sum test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</si>
  <si>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</si>
  <si>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Statistical P values</t>
    <phoneticPr fontId="2"/>
  </si>
  <si>
    <t>Median</t>
    <phoneticPr fontId="2"/>
  </si>
  <si>
    <t>SEM</t>
    <phoneticPr fontId="2"/>
  </si>
  <si>
    <t>Mean</t>
    <phoneticPr fontId="2"/>
  </si>
  <si>
    <t>Median</t>
    <phoneticPr fontId="2"/>
  </si>
  <si>
    <t>Summary for S2-p</t>
    <phoneticPr fontId="2"/>
  </si>
  <si>
    <t>SEM</t>
    <phoneticPr fontId="2"/>
  </si>
  <si>
    <t>Mean</t>
    <phoneticPr fontId="2"/>
  </si>
  <si>
    <t>Summary for M1-p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</si>
  <si>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</si>
  <si>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</si>
  <si>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Mouse #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</si>
  <si>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</si>
  <si>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t>Mouse #</t>
    <phoneticPr fontId="2"/>
  </si>
  <si>
    <t>S2-p neurons</t>
    <phoneticPr fontId="2"/>
  </si>
  <si>
    <t>M1-p neurons</t>
    <phoneticPr fontId="2"/>
  </si>
  <si>
    <t>(D) Naive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</si>
  <si>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</si>
  <si>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</si>
  <si>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Summary for S2-p</t>
    <phoneticPr fontId="2"/>
  </si>
  <si>
    <t>Median</t>
    <phoneticPr fontId="2"/>
  </si>
  <si>
    <t>SEM</t>
    <phoneticPr fontId="2"/>
  </si>
  <si>
    <t>Mean</t>
    <phoneticPr fontId="2"/>
  </si>
  <si>
    <t>Summary for M1-p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</si>
  <si>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</si>
  <si>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</si>
  <si>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Mouse #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</si>
  <si>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</si>
  <si>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</si>
  <si>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Mouse #</t>
    <phoneticPr fontId="2"/>
  </si>
  <si>
    <t>S2-p neurons</t>
    <phoneticPr fontId="2"/>
  </si>
  <si>
    <t>M1-p neurons</t>
    <phoneticPr fontId="2"/>
  </si>
  <si>
    <t>(C) Good performer mice</t>
    <phoneticPr fontId="2"/>
  </si>
  <si>
    <t>Figure 3-Source data. Data values and statistics underlying Figure 3-figure supplement 3.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</si>
</sst>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color theme="1"/>
      <name val="Arial Unicode MS"/>
      <family val="3"/>
      <charset val="128"/>
    </font>
    <font>
      <b/>
      <sz val="14"/>
      <color theme="1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9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0" xfId="0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>
      <alignment vertical="center"/>
    </xf>
    <xf numFmtId="0" fontId="0" fillId="3" borderId="0" xfId="0" applyFill="1" applyBorder="1">
      <alignment vertical="center"/>
    </xf>
    <xf numFmtId="0" fontId="6" fillId="3" borderId="0" xfId="0" applyFont="1" applyFill="1" applyAlignment="1">
      <alignment horizontal="left" vertical="center"/>
    </xf>
    <xf numFmtId="0" fontId="0" fillId="3" borderId="0" xfId="0" applyFill="1">
      <alignment vertical="center"/>
    </xf>
    <xf numFmtId="0" fontId="3" fillId="3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177" fontId="3" fillId="2" borderId="1" xfId="0" applyNumberFormat="1" applyFont="1" applyFill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3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176" fontId="3" fillId="3" borderId="0" xfId="0" applyNumberFormat="1" applyFont="1" applyFill="1" applyBorder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176" fontId="3" fillId="3" borderId="2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2" fontId="3" fillId="3" borderId="2" xfId="0" applyNumberFormat="1" applyFont="1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6" fillId="0" borderId="0" xfId="0" applyFon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176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0" fontId="7" fillId="0" borderId="0" xfId="0" applyFo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tabSelected="1" workbookViewId="0">
      <selection activeCell="D31" sqref="D31"/>
    </sheetView>
  </sheetViews>
  <sheetFormatPr defaultRowHeight="13.5" x14ac:dyDescent="0.15"/>
  <cols>
    <col min="2" max="2" width="9.5" customWidth="1"/>
    <col min="3" max="3" width="9.75" customWidth="1"/>
    <col min="6" max="6" width="9.625" customWidth="1"/>
    <col min="7" max="7" width="9.75" customWidth="1"/>
  </cols>
  <sheetData>
    <row r="1" spans="1:34" ht="20.25" x14ac:dyDescent="0.15">
      <c r="A1" s="48" t="s">
        <v>74</v>
      </c>
    </row>
    <row r="3" spans="1:34" ht="16.5" x14ac:dyDescent="0.15">
      <c r="A3" s="27" t="s">
        <v>36</v>
      </c>
      <c r="B3" s="32"/>
      <c r="J3" s="27" t="s">
        <v>17</v>
      </c>
      <c r="S3" s="43" t="s">
        <v>73</v>
      </c>
      <c r="AB3" s="43" t="s">
        <v>57</v>
      </c>
    </row>
    <row r="4" spans="1:34" ht="16.5" x14ac:dyDescent="0.15">
      <c r="A4" s="27"/>
      <c r="B4" s="32"/>
      <c r="J4" s="27"/>
    </row>
    <row r="5" spans="1:34" ht="16.5" x14ac:dyDescent="0.15">
      <c r="A5" s="24" t="s">
        <v>35</v>
      </c>
      <c r="B5" s="26"/>
      <c r="C5" s="25"/>
      <c r="E5" s="24" t="s">
        <v>15</v>
      </c>
      <c r="F5" s="26"/>
      <c r="G5" s="31"/>
      <c r="J5" s="24" t="s">
        <v>16</v>
      </c>
      <c r="K5" s="26"/>
      <c r="L5" s="25"/>
      <c r="N5" s="24" t="s">
        <v>15</v>
      </c>
      <c r="O5" s="22"/>
      <c r="P5" s="22"/>
      <c r="S5" s="42" t="s">
        <v>72</v>
      </c>
      <c r="T5" s="31"/>
      <c r="U5" s="31"/>
      <c r="V5" s="30"/>
      <c r="W5" s="42" t="s">
        <v>71</v>
      </c>
      <c r="X5" s="31"/>
      <c r="Y5" s="31"/>
      <c r="Z5" s="30"/>
      <c r="AA5" s="30"/>
      <c r="AB5" s="42" t="s">
        <v>56</v>
      </c>
      <c r="AC5" s="31"/>
      <c r="AD5" s="31"/>
      <c r="AE5" s="30"/>
      <c r="AF5" s="42" t="s">
        <v>55</v>
      </c>
      <c r="AG5" s="31"/>
      <c r="AH5" s="31"/>
    </row>
    <row r="6" spans="1:34" ht="16.5" x14ac:dyDescent="0.15">
      <c r="A6" s="24"/>
      <c r="B6" s="26"/>
      <c r="C6" s="25"/>
      <c r="E6" s="24"/>
      <c r="F6" s="26"/>
      <c r="G6" s="31"/>
      <c r="J6" s="23"/>
      <c r="K6" s="22"/>
      <c r="L6" s="22"/>
      <c r="N6" s="23"/>
      <c r="O6" s="22"/>
      <c r="P6" s="22"/>
      <c r="S6" s="31"/>
      <c r="T6" s="31"/>
      <c r="U6" s="31"/>
      <c r="V6" s="30"/>
      <c r="W6" s="31"/>
      <c r="X6" s="31"/>
      <c r="Y6" s="31"/>
      <c r="Z6" s="30"/>
      <c r="AA6" s="30"/>
      <c r="AB6" s="31"/>
      <c r="AC6" s="31"/>
      <c r="AD6" s="31"/>
      <c r="AE6" s="30"/>
      <c r="AF6" s="31"/>
      <c r="AG6" s="31"/>
      <c r="AH6" s="31"/>
    </row>
    <row r="7" spans="1:34" ht="16.5" x14ac:dyDescent="0.15">
      <c r="A7" s="16" t="s">
        <v>34</v>
      </c>
      <c r="B7" s="16" t="s">
        <v>13</v>
      </c>
      <c r="C7" s="16" t="s">
        <v>33</v>
      </c>
      <c r="E7" s="16" t="s">
        <v>32</v>
      </c>
      <c r="F7" s="16" t="s">
        <v>31</v>
      </c>
      <c r="G7" s="16" t="s">
        <v>30</v>
      </c>
      <c r="J7" s="16" t="s">
        <v>14</v>
      </c>
      <c r="K7" s="16" t="s">
        <v>13</v>
      </c>
      <c r="L7" s="16" t="s">
        <v>12</v>
      </c>
      <c r="N7" s="16" t="s">
        <v>14</v>
      </c>
      <c r="O7" s="16" t="s">
        <v>13</v>
      </c>
      <c r="P7" s="16" t="s">
        <v>12</v>
      </c>
      <c r="S7" s="16" t="s">
        <v>70</v>
      </c>
      <c r="T7" s="16" t="s">
        <v>69</v>
      </c>
      <c r="U7" s="16" t="s">
        <v>68</v>
      </c>
      <c r="V7" s="30"/>
      <c r="W7" s="16" t="s">
        <v>67</v>
      </c>
      <c r="X7" s="16" t="s">
        <v>66</v>
      </c>
      <c r="Y7" s="16" t="s">
        <v>65</v>
      </c>
      <c r="Z7" s="30"/>
      <c r="AA7" s="30"/>
      <c r="AB7" s="16" t="s">
        <v>54</v>
      </c>
      <c r="AC7" s="16" t="s">
        <v>13</v>
      </c>
      <c r="AD7" s="16" t="s">
        <v>53</v>
      </c>
      <c r="AE7" s="30"/>
      <c r="AF7" s="16" t="s">
        <v>52</v>
      </c>
      <c r="AG7" s="16" t="s">
        <v>51</v>
      </c>
      <c r="AH7" s="16" t="s">
        <v>50</v>
      </c>
    </row>
    <row r="8" spans="1:34" ht="16.5" x14ac:dyDescent="0.3">
      <c r="A8" s="19">
        <v>1</v>
      </c>
      <c r="B8" s="21">
        <v>3.1028099999999998</v>
      </c>
      <c r="C8" s="20">
        <v>-1.984126984126984E-2</v>
      </c>
      <c r="E8" s="19">
        <v>1</v>
      </c>
      <c r="F8" s="18">
        <v>-0.22773499999999999</v>
      </c>
      <c r="G8" s="17">
        <v>-0.59782608695652173</v>
      </c>
      <c r="J8" s="19">
        <v>1</v>
      </c>
      <c r="K8" s="21">
        <v>0.55614200000000003</v>
      </c>
      <c r="L8" s="20">
        <v>7.9365079365079361E-2</v>
      </c>
      <c r="N8" s="19">
        <v>1</v>
      </c>
      <c r="O8" s="18">
        <v>0.862317</v>
      </c>
      <c r="P8" s="17">
        <v>0.25</v>
      </c>
      <c r="S8" s="26">
        <v>1</v>
      </c>
      <c r="T8" s="47">
        <v>0.55614200000000003</v>
      </c>
      <c r="U8" s="46">
        <v>7.9365079365079361E-2</v>
      </c>
      <c r="V8" s="30"/>
      <c r="W8" s="26">
        <v>1</v>
      </c>
      <c r="X8" s="18">
        <v>3.6919849999999999</v>
      </c>
      <c r="Y8" s="17">
        <v>-9.9206349206349201E-3</v>
      </c>
      <c r="Z8" s="30"/>
      <c r="AA8" s="30"/>
      <c r="AB8" s="39">
        <v>1</v>
      </c>
      <c r="AC8" s="41">
        <v>0.862317</v>
      </c>
      <c r="AD8" s="40">
        <v>0.25</v>
      </c>
      <c r="AF8" s="39">
        <v>1</v>
      </c>
      <c r="AG8" s="38">
        <v>1.3013125000000001</v>
      </c>
      <c r="AH8" s="37">
        <v>-0.29891304347826086</v>
      </c>
    </row>
    <row r="9" spans="1:34" ht="16.5" x14ac:dyDescent="0.3">
      <c r="A9" s="19">
        <v>2</v>
      </c>
      <c r="B9" s="21">
        <v>4.2811599999999999</v>
      </c>
      <c r="C9" s="20">
        <v>0</v>
      </c>
      <c r="E9" s="19">
        <v>2</v>
      </c>
      <c r="F9" s="18">
        <v>2.8303600000000002</v>
      </c>
      <c r="G9" s="17">
        <v>0</v>
      </c>
      <c r="J9" s="19">
        <v>2</v>
      </c>
      <c r="K9" s="21">
        <v>1.0258</v>
      </c>
      <c r="L9" s="20">
        <v>-6.097560975609756E-2</v>
      </c>
      <c r="N9" s="19">
        <v>2</v>
      </c>
      <c r="O9" s="18">
        <v>1.49685</v>
      </c>
      <c r="P9" s="17">
        <v>0</v>
      </c>
      <c r="S9" s="26">
        <v>2</v>
      </c>
      <c r="T9" s="47">
        <v>-0.27996500000000002</v>
      </c>
      <c r="U9" s="46">
        <v>-4.3645699614890884E-2</v>
      </c>
      <c r="V9" s="30"/>
      <c r="W9" s="26">
        <v>2</v>
      </c>
      <c r="X9" s="18">
        <v>0.69296100000000005</v>
      </c>
      <c r="Y9" s="17">
        <v>2.403846153846154E-2</v>
      </c>
      <c r="Z9" s="30"/>
      <c r="AA9" s="30"/>
      <c r="AB9" s="19">
        <v>2</v>
      </c>
      <c r="AC9" s="21">
        <v>1.49685</v>
      </c>
      <c r="AD9" s="20">
        <v>0</v>
      </c>
      <c r="AF9" s="19">
        <v>2</v>
      </c>
      <c r="AG9" s="36">
        <v>0.32447575000000001</v>
      </c>
      <c r="AH9" s="35">
        <v>-1.1261261261261261E-2</v>
      </c>
    </row>
    <row r="10" spans="1:34" ht="16.5" x14ac:dyDescent="0.3">
      <c r="A10" s="19">
        <v>3</v>
      </c>
      <c r="B10" s="21">
        <v>0.69296100000000005</v>
      </c>
      <c r="C10" s="20">
        <v>2.403846153846154E-2</v>
      </c>
      <c r="E10" s="19">
        <v>3</v>
      </c>
      <c r="F10" s="18">
        <v>-1.0045500000000001E-2</v>
      </c>
      <c r="G10" s="17">
        <v>-2.2522522522522521E-2</v>
      </c>
      <c r="J10" s="19">
        <v>3</v>
      </c>
      <c r="K10" s="21">
        <v>-1.5857300000000001</v>
      </c>
      <c r="L10" s="20">
        <v>-2.6315789473684209E-2</v>
      </c>
      <c r="N10" s="19">
        <v>3</v>
      </c>
      <c r="O10" s="18">
        <v>-1.8671</v>
      </c>
      <c r="P10" s="17">
        <v>0</v>
      </c>
      <c r="S10" s="26">
        <v>3</v>
      </c>
      <c r="T10" s="47">
        <v>0.67863099999999998</v>
      </c>
      <c r="U10" s="46">
        <v>-5.8139534883720929E-2</v>
      </c>
      <c r="V10" s="30"/>
      <c r="W10" s="26">
        <v>3</v>
      </c>
      <c r="X10" s="18">
        <v>5.5782400000000001</v>
      </c>
      <c r="Y10" s="17">
        <v>6.3199300699300682</v>
      </c>
      <c r="Z10" s="30"/>
      <c r="AA10" s="30"/>
      <c r="AB10" s="19">
        <v>3</v>
      </c>
      <c r="AC10" s="21">
        <v>0.24051000000000011</v>
      </c>
      <c r="AD10" s="20">
        <v>0</v>
      </c>
      <c r="AF10" s="19">
        <v>3</v>
      </c>
      <c r="AG10" s="36">
        <v>-0.3562555</v>
      </c>
      <c r="AH10" s="35">
        <v>-1.5625E-2</v>
      </c>
    </row>
    <row r="11" spans="1:34" ht="16.5" x14ac:dyDescent="0.3">
      <c r="A11" s="19">
        <v>4</v>
      </c>
      <c r="B11" s="21">
        <v>9.8513500000000001</v>
      </c>
      <c r="C11" s="20">
        <v>12.355769230769228</v>
      </c>
      <c r="E11" s="19">
        <v>4</v>
      </c>
      <c r="F11" s="18">
        <v>0.65899700000000005</v>
      </c>
      <c r="G11" s="17">
        <v>0</v>
      </c>
      <c r="J11" s="19">
        <v>4</v>
      </c>
      <c r="K11" s="21">
        <v>0.67863099999999998</v>
      </c>
      <c r="L11" s="20">
        <v>-5.8139534883720929E-2</v>
      </c>
      <c r="N11" s="19">
        <v>4</v>
      </c>
      <c r="O11" s="18">
        <v>2.3481200000000002</v>
      </c>
      <c r="P11" s="17">
        <v>0</v>
      </c>
      <c r="S11" s="26">
        <v>4</v>
      </c>
      <c r="T11" s="47">
        <v>3.0030399999999999</v>
      </c>
      <c r="U11" s="46">
        <v>2.0661157024793389E-2</v>
      </c>
      <c r="V11" s="30"/>
      <c r="W11" s="26">
        <v>4</v>
      </c>
      <c r="X11" s="18">
        <v>4.2091599999999998</v>
      </c>
      <c r="Y11" s="17">
        <v>0.12048192771084337</v>
      </c>
      <c r="Z11" s="30"/>
      <c r="AA11" s="30"/>
      <c r="AB11" s="19">
        <v>4</v>
      </c>
      <c r="AC11" s="21">
        <v>2.2241249999999999</v>
      </c>
      <c r="AD11" s="20">
        <v>-5.9098911651728543E-2</v>
      </c>
      <c r="AF11" s="19">
        <v>4</v>
      </c>
      <c r="AG11" s="36">
        <v>-1.0235300000000001</v>
      </c>
      <c r="AH11" s="35">
        <v>-4.8543689320388342E-2</v>
      </c>
    </row>
    <row r="12" spans="1:34" ht="16.5" x14ac:dyDescent="0.3">
      <c r="A12" s="19">
        <v>5</v>
      </c>
      <c r="B12" s="21">
        <v>1.3051299999999999</v>
      </c>
      <c r="C12" s="20">
        <v>0.28409090909090906</v>
      </c>
      <c r="E12" s="19">
        <v>5</v>
      </c>
      <c r="F12" s="18">
        <v>-0.240699</v>
      </c>
      <c r="G12" s="17">
        <v>-3.125E-2</v>
      </c>
      <c r="J12" s="19">
        <v>5</v>
      </c>
      <c r="K12" s="21">
        <v>3.0030399999999999</v>
      </c>
      <c r="L12" s="20">
        <v>2.0661157024793389E-2</v>
      </c>
      <c r="N12" s="19">
        <v>5</v>
      </c>
      <c r="O12" s="18">
        <v>3.5215800000000002</v>
      </c>
      <c r="P12" s="17">
        <v>7.0422535211267595E-2</v>
      </c>
      <c r="S12" s="26">
        <v>5</v>
      </c>
      <c r="T12" s="47">
        <v>0.667933</v>
      </c>
      <c r="U12" s="46">
        <v>-0.14285714285714285</v>
      </c>
      <c r="V12" s="30"/>
      <c r="W12" s="26">
        <v>5</v>
      </c>
      <c r="X12" s="18">
        <v>5.4179499999999994</v>
      </c>
      <c r="Y12" s="17">
        <v>7.8124999999999972E-2</v>
      </c>
      <c r="Z12" s="30"/>
      <c r="AA12" s="30"/>
      <c r="AB12" s="19">
        <v>5</v>
      </c>
      <c r="AC12" s="21">
        <v>2.5556399999999999</v>
      </c>
      <c r="AD12" s="20">
        <v>0.10052377115229653</v>
      </c>
      <c r="AF12" s="19">
        <v>5</v>
      </c>
      <c r="AG12" s="36">
        <v>-0.603302</v>
      </c>
      <c r="AH12" s="35">
        <v>-0.12931034482758619</v>
      </c>
    </row>
    <row r="13" spans="1:34" ht="16.5" x14ac:dyDescent="0.3">
      <c r="A13" s="19">
        <v>6</v>
      </c>
      <c r="B13" s="21">
        <v>4.2091599999999998</v>
      </c>
      <c r="C13" s="20">
        <v>0.12048192771084337</v>
      </c>
      <c r="E13" s="19">
        <v>6</v>
      </c>
      <c r="F13" s="18">
        <v>-0.47181200000000001</v>
      </c>
      <c r="G13" s="17">
        <v>0</v>
      </c>
      <c r="J13" s="19">
        <v>6</v>
      </c>
      <c r="K13" s="21">
        <v>0.667933</v>
      </c>
      <c r="L13" s="20">
        <v>-0.14285714285714285</v>
      </c>
      <c r="N13" s="19">
        <v>6</v>
      </c>
      <c r="O13" s="18">
        <v>1.2839700000000001</v>
      </c>
      <c r="P13" s="17">
        <v>-0.18181818181818177</v>
      </c>
      <c r="S13" s="19">
        <v>6</v>
      </c>
      <c r="T13" s="36">
        <v>1.4669455</v>
      </c>
      <c r="U13" s="35">
        <v>-3.4403669724770644E-2</v>
      </c>
      <c r="V13" s="30"/>
      <c r="W13" s="26">
        <v>6</v>
      </c>
      <c r="X13" s="18">
        <v>2.6367400000000001</v>
      </c>
      <c r="Y13" s="17">
        <v>0.11194029850746268</v>
      </c>
      <c r="Z13" s="30"/>
      <c r="AA13" s="30"/>
      <c r="AB13" s="19">
        <v>6</v>
      </c>
      <c r="AC13" s="21">
        <v>0.75892300000000001</v>
      </c>
      <c r="AD13" s="20">
        <v>0</v>
      </c>
      <c r="AF13" s="19">
        <v>6</v>
      </c>
      <c r="AG13" s="36">
        <v>1.983225</v>
      </c>
      <c r="AH13" s="35">
        <v>0</v>
      </c>
    </row>
    <row r="14" spans="1:34" ht="16.5" x14ac:dyDescent="0.3">
      <c r="A14" s="19">
        <v>7</v>
      </c>
      <c r="B14" s="21">
        <v>2.5719599999999998</v>
      </c>
      <c r="C14" s="20">
        <v>0.15624999999999994</v>
      </c>
      <c r="E14" s="19">
        <v>7</v>
      </c>
      <c r="F14" s="18">
        <v>-1.0235300000000001</v>
      </c>
      <c r="G14" s="17">
        <v>-4.8543689320388342E-2</v>
      </c>
      <c r="J14" s="19">
        <v>7</v>
      </c>
      <c r="K14" s="21">
        <v>0.55374100000000004</v>
      </c>
      <c r="L14" s="20">
        <v>-6.8807339449541288E-2</v>
      </c>
      <c r="N14" s="19">
        <v>7</v>
      </c>
      <c r="O14" s="18">
        <v>2.3023899999999999</v>
      </c>
      <c r="P14" s="17">
        <v>-0.125</v>
      </c>
      <c r="S14" s="16">
        <v>7</v>
      </c>
      <c r="T14" s="34">
        <v>0.51477949999999995</v>
      </c>
      <c r="U14" s="33">
        <v>6.25E-2</v>
      </c>
      <c r="V14" s="30"/>
      <c r="W14" s="26">
        <v>7</v>
      </c>
      <c r="X14" s="18">
        <v>3.12365</v>
      </c>
      <c r="Y14" s="17">
        <v>3.2407407407407405</v>
      </c>
      <c r="Z14" s="30"/>
      <c r="AA14" s="30"/>
      <c r="AB14" s="16">
        <v>7</v>
      </c>
      <c r="AC14" s="15">
        <v>0.67027899999999996</v>
      </c>
      <c r="AD14" s="14">
        <v>-0.10416666666666666</v>
      </c>
      <c r="AF14" s="19">
        <v>7</v>
      </c>
      <c r="AG14" s="36">
        <v>2.7654665</v>
      </c>
      <c r="AH14" s="35">
        <v>1.6161616161616161</v>
      </c>
    </row>
    <row r="15" spans="1:34" ht="16.5" x14ac:dyDescent="0.3">
      <c r="A15" s="19">
        <v>8</v>
      </c>
      <c r="B15" s="21">
        <v>8.2639399999999998</v>
      </c>
      <c r="C15" s="20">
        <v>0</v>
      </c>
      <c r="E15" s="19">
        <v>8</v>
      </c>
      <c r="F15" s="18">
        <v>-0.603302</v>
      </c>
      <c r="G15" s="17">
        <v>-0.12931034482758619</v>
      </c>
      <c r="J15" s="19">
        <v>8</v>
      </c>
      <c r="K15" s="21">
        <v>2.38015</v>
      </c>
      <c r="L15" s="20">
        <v>0</v>
      </c>
      <c r="N15" s="19">
        <v>8</v>
      </c>
      <c r="O15" s="18">
        <v>1.7885599999999999</v>
      </c>
      <c r="P15" s="17">
        <v>0</v>
      </c>
      <c r="S15" s="30"/>
      <c r="T15" s="30"/>
      <c r="U15" s="30"/>
      <c r="V15" s="30"/>
      <c r="W15" s="26">
        <v>8</v>
      </c>
      <c r="X15" s="18">
        <v>-0.43033700000000003</v>
      </c>
      <c r="Y15" s="17">
        <v>0</v>
      </c>
      <c r="Z15" s="30"/>
      <c r="AA15" s="30"/>
      <c r="AF15" s="19">
        <v>8</v>
      </c>
      <c r="AG15" s="36">
        <v>-1.08497</v>
      </c>
      <c r="AH15" s="35">
        <v>-0.31553398058252424</v>
      </c>
    </row>
    <row r="16" spans="1:34" ht="16.5" x14ac:dyDescent="0.3">
      <c r="A16" s="19">
        <v>9</v>
      </c>
      <c r="B16" s="21">
        <v>2.6367400000000001</v>
      </c>
      <c r="C16" s="20">
        <v>0.11194029850746268</v>
      </c>
      <c r="E16" s="19">
        <v>9</v>
      </c>
      <c r="F16" s="18">
        <v>2.1546599999999998</v>
      </c>
      <c r="G16" s="17">
        <v>0</v>
      </c>
      <c r="J16" s="19">
        <v>9</v>
      </c>
      <c r="K16" s="21">
        <v>-0.86627100000000001</v>
      </c>
      <c r="L16" s="20">
        <v>0</v>
      </c>
      <c r="N16" s="19">
        <v>9</v>
      </c>
      <c r="O16" s="18">
        <v>3.1090499999999999</v>
      </c>
      <c r="P16" s="17">
        <v>-3.4246575342465752E-2</v>
      </c>
      <c r="S16" s="13" t="s">
        <v>64</v>
      </c>
      <c r="T16" s="13"/>
      <c r="U16" s="13"/>
      <c r="V16" s="30"/>
      <c r="W16" s="26">
        <v>9</v>
      </c>
      <c r="X16" s="18">
        <v>4.30145</v>
      </c>
      <c r="Y16" s="17">
        <v>0</v>
      </c>
      <c r="Z16" s="30"/>
      <c r="AA16" s="30"/>
      <c r="AB16" s="13" t="s">
        <v>49</v>
      </c>
      <c r="AC16" s="13"/>
      <c r="AD16" s="13"/>
      <c r="AF16" s="16">
        <v>9</v>
      </c>
      <c r="AG16" s="34">
        <v>0.52465200000000001</v>
      </c>
      <c r="AH16" s="33">
        <v>-0.13059701492537312</v>
      </c>
    </row>
    <row r="17" spans="1:35" ht="16.5" x14ac:dyDescent="0.3">
      <c r="A17" s="19">
        <v>10</v>
      </c>
      <c r="B17" s="21">
        <v>3.12365</v>
      </c>
      <c r="C17" s="20">
        <v>3.2407407407407405</v>
      </c>
      <c r="E17" s="19">
        <v>10</v>
      </c>
      <c r="F17" s="18">
        <v>1.81179</v>
      </c>
      <c r="G17" s="17">
        <v>0</v>
      </c>
      <c r="J17" s="16">
        <v>10</v>
      </c>
      <c r="K17" s="15">
        <v>1.8958299999999999</v>
      </c>
      <c r="L17" s="14">
        <v>0.125</v>
      </c>
      <c r="N17" s="19">
        <v>10</v>
      </c>
      <c r="O17" s="18">
        <v>2.00223</v>
      </c>
      <c r="P17" s="17">
        <v>0.23529411764705882</v>
      </c>
      <c r="S17" s="11" t="s">
        <v>63</v>
      </c>
      <c r="T17" s="10">
        <f>AVERAGE(T8:T14)</f>
        <v>0.94392942857142847</v>
      </c>
      <c r="U17" s="10">
        <f>AVERAGE(U8:U14)</f>
        <v>-1.6645687241521791E-2</v>
      </c>
      <c r="V17" s="30"/>
      <c r="W17" s="26">
        <v>10</v>
      </c>
      <c r="X17" s="18">
        <v>4.4287200000000002</v>
      </c>
      <c r="Y17" s="17">
        <v>1.1904761904761902</v>
      </c>
      <c r="Z17" s="30"/>
      <c r="AA17" s="30"/>
      <c r="AB17" s="11" t="s">
        <v>48</v>
      </c>
      <c r="AC17" s="10">
        <f>AVERAGE(AC8:AC14)</f>
        <v>1.2583777142857144</v>
      </c>
      <c r="AD17" s="10">
        <f>AVERAGE(AD8:AD14)</f>
        <v>2.6751170404843049E-2</v>
      </c>
    </row>
    <row r="18" spans="1:35" ht="16.5" x14ac:dyDescent="0.3">
      <c r="A18" s="19">
        <v>11</v>
      </c>
      <c r="B18" s="21">
        <v>-0.43033700000000003</v>
      </c>
      <c r="C18" s="20">
        <v>0</v>
      </c>
      <c r="E18" s="19">
        <v>11</v>
      </c>
      <c r="F18" s="18">
        <v>5.3345000000000002</v>
      </c>
      <c r="G18" s="17">
        <v>3.2323232323232323</v>
      </c>
      <c r="N18" s="19">
        <v>11</v>
      </c>
      <c r="O18" s="18">
        <v>0.75892300000000001</v>
      </c>
      <c r="P18" s="17">
        <v>0</v>
      </c>
      <c r="S18" s="12" t="s">
        <v>62</v>
      </c>
      <c r="T18" s="8">
        <f>STDEV(T8:T14)/SQRT(COUNT(T8:T14))</f>
        <v>0.39317104494122113</v>
      </c>
      <c r="U18" s="8">
        <f>STDEV(U8:U14)/SQRT(COUNT(U8:U14))</f>
        <v>2.9101352150403961E-2</v>
      </c>
      <c r="V18" s="30"/>
      <c r="W18" s="26">
        <v>11</v>
      </c>
      <c r="X18" s="18">
        <v>-1.1731</v>
      </c>
      <c r="Y18" s="17">
        <v>-8.9285714285714274E-2</v>
      </c>
      <c r="Z18" s="30"/>
      <c r="AA18" s="30"/>
      <c r="AB18" s="12" t="s">
        <v>47</v>
      </c>
      <c r="AC18" s="8">
        <f>STDEV(AC8:AC14)/SQRT(COUNT(AC8:AC14))</f>
        <v>0.32589291885114602</v>
      </c>
      <c r="AD18" s="8">
        <f>STDEV(AD8:AD14)/SQRT(COUNT(AD8:AD14))</f>
        <v>4.4169324774461997E-2</v>
      </c>
      <c r="AF18" s="13" t="s">
        <v>46</v>
      </c>
      <c r="AG18" s="13"/>
      <c r="AH18" s="13"/>
    </row>
    <row r="19" spans="1:35" ht="16.5" x14ac:dyDescent="0.3">
      <c r="A19" s="19">
        <v>12</v>
      </c>
      <c r="B19" s="21">
        <v>4.30145</v>
      </c>
      <c r="C19" s="20">
        <v>0</v>
      </c>
      <c r="E19" s="19">
        <v>12</v>
      </c>
      <c r="F19" s="18">
        <v>0.196433</v>
      </c>
      <c r="G19" s="17">
        <v>0</v>
      </c>
      <c r="J19" s="13" t="s">
        <v>11</v>
      </c>
      <c r="K19" s="13"/>
      <c r="L19" s="13"/>
      <c r="N19" s="16">
        <v>12</v>
      </c>
      <c r="O19" s="15">
        <v>0.67027899999999996</v>
      </c>
      <c r="P19" s="14">
        <v>-0.10416666666666666</v>
      </c>
      <c r="S19" s="7" t="s">
        <v>61</v>
      </c>
      <c r="T19" s="6">
        <f>MEDIAN(T8:T14)</f>
        <v>0.667933</v>
      </c>
      <c r="U19" s="6">
        <f>MEDIAN(U8:U14)</f>
        <v>-3.4403669724770644E-2</v>
      </c>
      <c r="V19" s="30"/>
      <c r="W19" s="26">
        <v>12</v>
      </c>
      <c r="X19" s="18">
        <v>4.309545</v>
      </c>
      <c r="Y19" s="17">
        <v>2.9069767441860465E-2</v>
      </c>
      <c r="Z19" s="30"/>
      <c r="AA19" s="30"/>
      <c r="AB19" s="7" t="s">
        <v>45</v>
      </c>
      <c r="AC19" s="6">
        <f>MEDIAN(AC8:AC14)</f>
        <v>0.862317</v>
      </c>
      <c r="AD19" s="6">
        <f>MEDIAN(AD8:AD14)</f>
        <v>0</v>
      </c>
      <c r="AF19" s="11" t="s">
        <v>44</v>
      </c>
      <c r="AG19" s="10">
        <f>AVERAGE(AG8:AG16)</f>
        <v>0.42567491666666668</v>
      </c>
      <c r="AH19" s="10">
        <f>AVERAGE(AH8:AH16)</f>
        <v>7.4041920196246905E-2</v>
      </c>
    </row>
    <row r="20" spans="1:35" ht="16.5" x14ac:dyDescent="0.3">
      <c r="A20" s="19">
        <v>13</v>
      </c>
      <c r="B20" s="21">
        <v>4.4287200000000002</v>
      </c>
      <c r="C20" s="20">
        <v>1.1904761904761902</v>
      </c>
      <c r="E20" s="19">
        <v>13</v>
      </c>
      <c r="F20" s="18">
        <v>-1.08497</v>
      </c>
      <c r="G20" s="17">
        <v>-0.31553398058252424</v>
      </c>
      <c r="J20" s="11" t="s">
        <v>10</v>
      </c>
      <c r="K20" s="10">
        <f>AVERAGE(K8:K17)</f>
        <v>0.83092659999999996</v>
      </c>
      <c r="L20" s="10">
        <f>AVERAGE(L8:L17)</f>
        <v>-1.320691800303141E-2</v>
      </c>
      <c r="S20" s="30"/>
      <c r="T20" s="30"/>
      <c r="U20" s="30"/>
      <c r="V20" s="30"/>
      <c r="W20" s="26">
        <v>13</v>
      </c>
      <c r="X20" s="18">
        <v>6.1846100000000002</v>
      </c>
      <c r="Y20" s="17">
        <v>0.78767123287671226</v>
      </c>
      <c r="Z20" s="30"/>
      <c r="AA20" s="30"/>
      <c r="AF20" s="12" t="s">
        <v>43</v>
      </c>
      <c r="AG20" s="8">
        <f>STDEV(AG8:AG16)/SQRT(COUNT(AG8:AG16))</f>
        <v>0.45245959693038484</v>
      </c>
      <c r="AH20" s="8">
        <f>STDEV(AH8:AH16)/SQRT(COUNT(AH8:AH16))</f>
        <v>0.19678151337667218</v>
      </c>
    </row>
    <row r="21" spans="1:35" ht="16.5" x14ac:dyDescent="0.3">
      <c r="A21" s="19">
        <v>14</v>
      </c>
      <c r="B21" s="21">
        <v>-1.1731</v>
      </c>
      <c r="C21" s="20">
        <v>-8.9285714285714274E-2</v>
      </c>
      <c r="E21" s="16">
        <v>14</v>
      </c>
      <c r="F21" s="15">
        <v>0.52465200000000001</v>
      </c>
      <c r="G21" s="14">
        <v>-0.13059701492537312</v>
      </c>
      <c r="J21" s="12" t="s">
        <v>9</v>
      </c>
      <c r="K21" s="10">
        <f>STDEV(K8:K17)/SQRT(COUNT(K8:K17))</f>
        <v>0.43732739796989112</v>
      </c>
      <c r="L21" s="10">
        <f>STDEV(L8:L17)/SQRT(COUNT(L8:L17))</f>
        <v>2.4390307024061298E-2</v>
      </c>
      <c r="N21" s="13" t="s">
        <v>8</v>
      </c>
      <c r="O21" s="13"/>
      <c r="P21" s="13"/>
      <c r="S21" s="30"/>
      <c r="T21" s="30"/>
      <c r="U21" s="30"/>
      <c r="V21" s="30"/>
      <c r="W21" s="26">
        <v>14</v>
      </c>
      <c r="X21" s="18">
        <v>3.58447</v>
      </c>
      <c r="Y21" s="17">
        <v>1.8053317217297877</v>
      </c>
      <c r="Z21" s="30"/>
      <c r="AA21" s="30"/>
      <c r="AF21" s="7" t="s">
        <v>42</v>
      </c>
      <c r="AG21" s="6">
        <f>MEDIAN(AG8:AG16)</f>
        <v>0.32447575000000001</v>
      </c>
      <c r="AH21" s="6">
        <f>MEDIAN(AH8:AH16)</f>
        <v>-4.8543689320388342E-2</v>
      </c>
    </row>
    <row r="22" spans="1:35" ht="16.5" x14ac:dyDescent="0.3">
      <c r="A22" s="19">
        <v>15</v>
      </c>
      <c r="B22" s="21">
        <v>5.4640199999999997</v>
      </c>
      <c r="C22" s="20">
        <v>5.8139534883720929E-2</v>
      </c>
      <c r="E22" s="30"/>
      <c r="J22" s="12" t="s">
        <v>7</v>
      </c>
      <c r="K22" s="10">
        <f>MEDIAN(K8:K17)</f>
        <v>0.67328199999999994</v>
      </c>
      <c r="L22" s="10">
        <f>MEDIAN(L8:L17)</f>
        <v>-1.3157894736842105E-2</v>
      </c>
      <c r="N22" s="11" t="s">
        <v>6</v>
      </c>
      <c r="O22" s="10">
        <f>AVERAGE(O8:O19)</f>
        <v>1.5230974166666666</v>
      </c>
      <c r="P22" s="10">
        <f>AVERAGE(P8:P19)</f>
        <v>9.2071024192510228E-3</v>
      </c>
      <c r="S22" s="30"/>
      <c r="T22" s="30"/>
      <c r="U22" s="30"/>
      <c r="V22" s="30"/>
      <c r="W22" s="16">
        <v>15</v>
      </c>
      <c r="X22" s="15">
        <v>0.45774100000000001</v>
      </c>
      <c r="Y22" s="14">
        <v>-0.83333333333333326</v>
      </c>
      <c r="Z22" s="30"/>
      <c r="AA22" s="30"/>
    </row>
    <row r="23" spans="1:35" ht="16.5" x14ac:dyDescent="0.3">
      <c r="A23" s="19">
        <v>16</v>
      </c>
      <c r="B23" s="21">
        <v>3.1550699999999998</v>
      </c>
      <c r="C23" s="20">
        <v>0</v>
      </c>
      <c r="E23" s="13" t="s">
        <v>29</v>
      </c>
      <c r="F23" s="13"/>
      <c r="G23" s="13"/>
      <c r="N23" s="9" t="s">
        <v>5</v>
      </c>
      <c r="O23" s="8">
        <f>STDEV(O8:O19)/SQRT(COUNT(O8:O19))</f>
        <v>0.40260870698106049</v>
      </c>
      <c r="P23" s="8">
        <f>STDEV(P8:P19)/SQRT(COUNT(P8:P19))</f>
        <v>3.7184203640731182E-2</v>
      </c>
    </row>
    <row r="24" spans="1:35" ht="16.5" x14ac:dyDescent="0.3">
      <c r="A24" s="19">
        <v>17</v>
      </c>
      <c r="B24" s="21">
        <v>6.1846100000000002</v>
      </c>
      <c r="C24" s="20">
        <v>0.78767123287671226</v>
      </c>
      <c r="E24" s="11" t="s">
        <v>10</v>
      </c>
      <c r="F24" s="10">
        <f>AVERAGE(F8:F21)</f>
        <v>0.70352132142857138</v>
      </c>
      <c r="G24" s="10">
        <f>AVERAGE(G8:G21)</f>
        <v>0.13976711379916543</v>
      </c>
      <c r="N24" s="7" t="s">
        <v>4</v>
      </c>
      <c r="O24" s="6">
        <f>MEDIAN(O8:O19)</f>
        <v>1.6427049999999999</v>
      </c>
      <c r="P24" s="6">
        <f>MEDIAN(P8:P19)</f>
        <v>0</v>
      </c>
      <c r="W24" s="13" t="s">
        <v>60</v>
      </c>
      <c r="X24" s="13"/>
      <c r="Y24" s="13"/>
      <c r="AB24" s="5" t="s">
        <v>41</v>
      </c>
      <c r="AC24" s="5"/>
      <c r="AD24" s="5"/>
      <c r="AE24" s="5"/>
      <c r="AF24" s="5"/>
      <c r="AG24" s="5"/>
      <c r="AH24" s="5"/>
      <c r="AI24" s="5"/>
    </row>
    <row r="25" spans="1:35" ht="16.5" x14ac:dyDescent="0.3">
      <c r="A25" s="19">
        <v>18</v>
      </c>
      <c r="B25" s="21">
        <v>1.7335700000000001</v>
      </c>
      <c r="C25" s="20">
        <v>1.0616438356164384</v>
      </c>
      <c r="E25" s="12" t="s">
        <v>28</v>
      </c>
      <c r="F25" s="8">
        <f>STDEV(F8:F21)/SQRT(COUNT(F8:F21))</f>
        <v>0.47540125026581037</v>
      </c>
      <c r="G25" s="8">
        <f>STDEV(G8:G21)/SQRT(COUNT(G8:G21))</f>
        <v>0.24211749506541222</v>
      </c>
      <c r="W25" s="11" t="s">
        <v>10</v>
      </c>
      <c r="X25" s="10">
        <f>AVERAGE(X8:X22)</f>
        <v>3.1342523333333339</v>
      </c>
      <c r="Y25" s="10">
        <f>AVERAGE(Y8:Y22)</f>
        <v>0.85168438189416307</v>
      </c>
      <c r="AB25" s="3" t="s">
        <v>40</v>
      </c>
      <c r="AC25" s="3"/>
      <c r="AD25" s="3"/>
      <c r="AE25" s="4">
        <v>0.17</v>
      </c>
      <c r="AF25" s="3" t="s">
        <v>39</v>
      </c>
      <c r="AG25" s="3"/>
      <c r="AH25" s="3"/>
      <c r="AI25" s="3"/>
    </row>
    <row r="26" spans="1:35" ht="16.5" x14ac:dyDescent="0.3">
      <c r="A26" s="19">
        <v>19</v>
      </c>
      <c r="B26" s="21">
        <v>5.4353699999999998</v>
      </c>
      <c r="C26" s="20">
        <v>2.5490196078431371</v>
      </c>
      <c r="E26" s="7" t="s">
        <v>27</v>
      </c>
      <c r="F26" s="6">
        <f>MEDIAN(F8:F21)</f>
        <v>9.3193750000000006E-2</v>
      </c>
      <c r="G26" s="6">
        <f>MEDIAN(G8:G21)</f>
        <v>-1.1261261261261261E-2</v>
      </c>
      <c r="W26" s="12" t="s">
        <v>47</v>
      </c>
      <c r="X26" s="8">
        <f>STDEV(X8:X22)/SQRT(COUNT(X8:X22))</f>
        <v>0.58232849122761021</v>
      </c>
      <c r="Y26" s="8">
        <f>STDEV(Y8:Y22)/SQRT(COUNT(Y8:Y22))</f>
        <v>0.46597257348746668</v>
      </c>
      <c r="AB26" s="1" t="s">
        <v>38</v>
      </c>
      <c r="AC26" s="1"/>
      <c r="AD26" s="1"/>
      <c r="AE26" s="2">
        <v>0.12</v>
      </c>
      <c r="AF26" s="1" t="s">
        <v>37</v>
      </c>
      <c r="AG26" s="1"/>
      <c r="AH26" s="1"/>
      <c r="AI26" s="1"/>
    </row>
    <row r="27" spans="1:35" ht="16.5" x14ac:dyDescent="0.3">
      <c r="A27" s="16">
        <v>20</v>
      </c>
      <c r="B27" s="15">
        <v>0.45774100000000001</v>
      </c>
      <c r="C27" s="14">
        <v>-0.83333333333333326</v>
      </c>
      <c r="J27" s="5" t="s">
        <v>3</v>
      </c>
      <c r="K27" s="5"/>
      <c r="L27" s="5"/>
      <c r="M27" s="5"/>
      <c r="N27" s="5"/>
      <c r="O27" s="5"/>
      <c r="P27" s="5"/>
      <c r="Q27" s="5"/>
      <c r="W27" s="7" t="s">
        <v>42</v>
      </c>
      <c r="X27" s="6">
        <f>MEDIAN(X8:X22)</f>
        <v>3.6919849999999999</v>
      </c>
      <c r="Y27" s="6">
        <f>MEDIAN(Y8:Y22)</f>
        <v>7.8124999999999972E-2</v>
      </c>
    </row>
    <row r="28" spans="1:35" ht="16.5" x14ac:dyDescent="0.15">
      <c r="A28" s="30"/>
      <c r="B28" s="30"/>
      <c r="C28" s="30"/>
      <c r="J28" s="3" t="s">
        <v>2</v>
      </c>
      <c r="K28" s="3"/>
      <c r="L28" s="3"/>
      <c r="M28" s="4">
        <v>0.16</v>
      </c>
      <c r="N28" s="3" t="s">
        <v>0</v>
      </c>
      <c r="O28" s="3"/>
      <c r="P28" s="3"/>
      <c r="Q28" s="3"/>
    </row>
    <row r="29" spans="1:35" ht="16.5" x14ac:dyDescent="0.15">
      <c r="A29" s="13" t="s">
        <v>26</v>
      </c>
      <c r="B29" s="13"/>
      <c r="C29" s="13"/>
      <c r="J29" s="1" t="s">
        <v>1</v>
      </c>
      <c r="K29" s="1"/>
      <c r="L29" s="1"/>
      <c r="M29" s="2">
        <v>0.78</v>
      </c>
      <c r="N29" s="1" t="s">
        <v>0</v>
      </c>
      <c r="O29" s="1"/>
      <c r="P29" s="1"/>
      <c r="Q29" s="1"/>
    </row>
    <row r="30" spans="1:35" ht="16.5" x14ac:dyDescent="0.3">
      <c r="A30" s="11" t="s">
        <v>25</v>
      </c>
      <c r="B30" s="10">
        <f>AVERAGE(B8:B27)</f>
        <v>3.4797987499999996</v>
      </c>
      <c r="C30" s="10">
        <f>AVERAGE(C8:C27)</f>
        <v>1.049890082629676</v>
      </c>
      <c r="S30" s="5" t="s">
        <v>22</v>
      </c>
      <c r="T30" s="5"/>
      <c r="U30" s="5"/>
      <c r="V30" s="5"/>
      <c r="W30" s="5"/>
      <c r="X30" s="5"/>
      <c r="Y30" s="5"/>
      <c r="Z30" s="5"/>
    </row>
    <row r="31" spans="1:35" ht="16.5" x14ac:dyDescent="0.3">
      <c r="A31" s="12" t="s">
        <v>24</v>
      </c>
      <c r="B31" s="10">
        <f>STDEV(B8:B27)/SQRT(COUNT(B8:B27))</f>
        <v>0.61737460935770461</v>
      </c>
      <c r="C31" s="10">
        <f>STDEV(C8:C27)/SQRT(COUNT(C8:C27))</f>
        <v>0.63167120567820201</v>
      </c>
      <c r="S31" s="3" t="s">
        <v>59</v>
      </c>
      <c r="T31" s="3"/>
      <c r="U31" s="3"/>
      <c r="V31" s="45">
        <v>3.9E-2</v>
      </c>
      <c r="W31" s="3" t="s">
        <v>20</v>
      </c>
      <c r="X31" s="3"/>
      <c r="Y31" s="3"/>
      <c r="Z31" s="3"/>
    </row>
    <row r="32" spans="1:35" ht="16.5" x14ac:dyDescent="0.3">
      <c r="A32" s="12" t="s">
        <v>23</v>
      </c>
      <c r="B32" s="10">
        <f>MEDIAN(B8:B27)</f>
        <v>3.1393599999999999</v>
      </c>
      <c r="C32" s="10">
        <f>MEDIAN(C8:C27)</f>
        <v>8.50399166955918E-2</v>
      </c>
      <c r="S32" s="1" t="s">
        <v>58</v>
      </c>
      <c r="T32" s="1"/>
      <c r="U32" s="1"/>
      <c r="V32" s="44">
        <v>7.4999999999999997E-2</v>
      </c>
      <c r="W32" s="1" t="s">
        <v>20</v>
      </c>
      <c r="X32" s="1"/>
      <c r="Y32" s="1"/>
      <c r="Z32" s="1"/>
    </row>
    <row r="35" spans="1:8" ht="16.5" x14ac:dyDescent="0.15">
      <c r="A35" s="5" t="s">
        <v>22</v>
      </c>
      <c r="B35" s="5"/>
      <c r="C35" s="5"/>
      <c r="D35" s="5"/>
      <c r="E35" s="5"/>
      <c r="F35" s="5"/>
      <c r="G35" s="5"/>
      <c r="H35" s="5"/>
    </row>
    <row r="36" spans="1:8" ht="16.5" x14ac:dyDescent="0.15">
      <c r="A36" s="3" t="s">
        <v>21</v>
      </c>
      <c r="B36" s="3"/>
      <c r="C36" s="3"/>
      <c r="D36" s="29">
        <v>1.6999999999999999E-3</v>
      </c>
      <c r="E36" s="3" t="s">
        <v>20</v>
      </c>
      <c r="F36" s="3"/>
      <c r="G36" s="3"/>
      <c r="H36" s="3"/>
    </row>
    <row r="37" spans="1:8" ht="16.5" x14ac:dyDescent="0.15">
      <c r="A37" s="1" t="s">
        <v>19</v>
      </c>
      <c r="B37" s="1"/>
      <c r="C37" s="1"/>
      <c r="D37" s="28">
        <v>4.1999999999999997E-3</v>
      </c>
      <c r="E37" s="1" t="s">
        <v>18</v>
      </c>
      <c r="F37" s="1"/>
      <c r="G37" s="1"/>
      <c r="H37" s="1"/>
    </row>
  </sheetData>
  <mergeCells count="20">
    <mergeCell ref="AB25:AD25"/>
    <mergeCell ref="AF25:AI25"/>
    <mergeCell ref="AB26:AD26"/>
    <mergeCell ref="AF26:AI26"/>
    <mergeCell ref="S30:Z30"/>
    <mergeCell ref="S31:U31"/>
    <mergeCell ref="W31:Z31"/>
    <mergeCell ref="S32:U32"/>
    <mergeCell ref="W32:Z32"/>
    <mergeCell ref="AB24:AI24"/>
    <mergeCell ref="J28:L28"/>
    <mergeCell ref="N28:Q28"/>
    <mergeCell ref="J29:L29"/>
    <mergeCell ref="N29:Q29"/>
    <mergeCell ref="A35:H35"/>
    <mergeCell ref="A36:C36"/>
    <mergeCell ref="E36:H36"/>
    <mergeCell ref="A37:C37"/>
    <mergeCell ref="E37:H37"/>
    <mergeCell ref="J27:Q27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3-figure supplement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2016-05-16T14:29:44Z</dcterms:created>
  <dcterms:modified xsi:type="dcterms:W3CDTF">2016-05-16T14:32:39Z</dcterms:modified>
</cp:coreProperties>
</file>