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-20" yWindow="-20" windowWidth="22360" windowHeight="14100"/>
  </bookViews>
  <sheets>
    <sheet name="Fig1" sheetId="1" r:id="rId1"/>
  </sheets>
  <calcPr calcId="130407" concurrentCalc="0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34" i="1"/>
  <c r="H34"/>
  <c r="A71"/>
  <c r="A70"/>
  <c r="H71"/>
  <c r="H70"/>
  <c r="K71"/>
  <c r="J71"/>
  <c r="I71"/>
  <c r="G71"/>
  <c r="K70"/>
  <c r="J70"/>
  <c r="I70"/>
  <c r="G70"/>
  <c r="E71"/>
  <c r="D71"/>
  <c r="C71"/>
  <c r="B71"/>
  <c r="E70"/>
  <c r="D70"/>
  <c r="C70"/>
  <c r="B70"/>
  <c r="B45"/>
  <c r="B44"/>
  <c r="B25"/>
  <c r="B24"/>
  <c r="E45"/>
  <c r="I35"/>
  <c r="H35"/>
  <c r="D45"/>
  <c r="C45"/>
  <c r="A45"/>
  <c r="A44"/>
  <c r="E25"/>
  <c r="D25"/>
  <c r="C25"/>
  <c r="A25"/>
  <c r="E44"/>
  <c r="D44"/>
  <c r="C44"/>
  <c r="E24"/>
  <c r="D24"/>
  <c r="C24"/>
  <c r="A24"/>
</calcChain>
</file>

<file path=xl/sharedStrings.xml><?xml version="1.0" encoding="utf-8"?>
<sst xmlns="http://schemas.openxmlformats.org/spreadsheetml/2006/main" count="39" uniqueCount="15">
  <si>
    <t>B- Resting flow</t>
  </si>
  <si>
    <t>D- Whisker</t>
  </si>
  <si>
    <t>E- LFP</t>
  </si>
  <si>
    <t>Vehicle</t>
  </si>
  <si>
    <t>TIMP3</t>
  </si>
  <si>
    <t>TIMP1</t>
  </si>
  <si>
    <t>TIMP2</t>
  </si>
  <si>
    <t>G- Adenosine</t>
  </si>
  <si>
    <t>H- Ach</t>
  </si>
  <si>
    <t>mean</t>
  </si>
  <si>
    <t>SEM</t>
  </si>
  <si>
    <t>TIMP3 (8nm)</t>
  </si>
  <si>
    <t>TIMP3 (40nM)</t>
  </si>
  <si>
    <t>CBF responses during superfusion of the cranial window with Ringers’ solution containing the appropriate vehicle of TIMP1, TIMP2 and TIMP3 have been pooled in a single column entitled “Vehicle”</t>
  </si>
  <si>
    <r>
      <t xml:space="preserve">Figure 1  and figure supplement  Source Data </t>
    </r>
    <r>
      <rPr>
        <b/>
        <sz val="12"/>
        <color indexed="8"/>
        <rFont val="Calibri"/>
        <family val="2"/>
      </rPr>
      <t>3</t>
    </r>
    <phoneticPr fontId="5" type="noConversion"/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</si>
</sst>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Verdana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/>
    <xf numFmtId="0" fontId="3" fillId="0" borderId="0" xfId="0" applyFont="1"/>
    <xf numFmtId="164" fontId="4" fillId="0" borderId="0" xfId="0" applyNumberFormat="1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0" fontId="0" fillId="0" borderId="0" xfId="0" applyBorder="1"/>
    <xf numFmtId="164" fontId="4" fillId="0" borderId="0" xfId="0" applyNumberFormat="1" applyFont="1" applyBorder="1"/>
    <xf numFmtId="0" fontId="3" fillId="0" borderId="0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2" fontId="0" fillId="0" borderId="0" xfId="0" applyNumberFormat="1" applyBorder="1"/>
    <xf numFmtId="2" fontId="4" fillId="0" borderId="1" xfId="0" applyNumberFormat="1" applyFont="1" applyBorder="1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97"/>
  <sheetViews>
    <sheetView tabSelected="1" zoomScale="80" zoomScaleNormal="80" zoomScalePageLayoutView="80" workbookViewId="0"/>
  </sheetViews>
  <sheetFormatPr baseColWidth="10" defaultRowHeight="14"/>
  <cols>
    <col min="2" max="3" width="13.5" customWidth="1"/>
    <col min="8" max="8" width="13" customWidth="1"/>
    <col min="9" max="9" width="14.1640625" customWidth="1"/>
  </cols>
  <sheetData>
    <row r="1" spans="1:7" ht="15">
      <c r="A1" s="1" t="s">
        <v>14</v>
      </c>
      <c r="B1" s="1"/>
    </row>
    <row r="2" spans="1:7" ht="15">
      <c r="A2" s="1" t="s">
        <v>0</v>
      </c>
      <c r="B2" s="1"/>
    </row>
    <row r="3" spans="1:7" ht="15">
      <c r="A3" s="15" t="s">
        <v>3</v>
      </c>
      <c r="B3" s="15" t="s">
        <v>11</v>
      </c>
      <c r="C3" s="15" t="s">
        <v>12</v>
      </c>
      <c r="D3" s="15" t="s">
        <v>5</v>
      </c>
      <c r="E3" s="15" t="s">
        <v>6</v>
      </c>
      <c r="G3" s="21" t="s">
        <v>13</v>
      </c>
    </row>
    <row r="4" spans="1:7">
      <c r="A4" s="7">
        <v>95.671000000000006</v>
      </c>
      <c r="B4" s="7">
        <v>117.19459999999999</v>
      </c>
      <c r="C4" s="7">
        <v>90.812719999999999</v>
      </c>
      <c r="D4" s="7">
        <v>90.666659999999993</v>
      </c>
      <c r="E4" s="7">
        <v>106.15940000000001</v>
      </c>
    </row>
    <row r="5" spans="1:7">
      <c r="A5" s="7">
        <v>91.341989999999996</v>
      </c>
      <c r="B5" s="7">
        <v>114.6919</v>
      </c>
      <c r="C5" s="7">
        <v>92.74194</v>
      </c>
      <c r="D5" s="7">
        <v>106.7633</v>
      </c>
      <c r="E5" s="7">
        <v>101.6461</v>
      </c>
    </row>
    <row r="6" spans="1:7">
      <c r="A6" s="7">
        <v>116.01730000000001</v>
      </c>
      <c r="B6" s="7">
        <v>112.3134</v>
      </c>
      <c r="C6" s="7">
        <v>96.946560000000005</v>
      </c>
      <c r="D6" s="7">
        <v>103.937</v>
      </c>
      <c r="E6" s="7">
        <v>93.511449999999996</v>
      </c>
    </row>
    <row r="7" spans="1:7">
      <c r="A7" s="7">
        <v>98.268389999999997</v>
      </c>
      <c r="B7" s="7">
        <v>113.2159</v>
      </c>
      <c r="C7" s="7">
        <v>95.491810000000001</v>
      </c>
      <c r="D7" s="7">
        <v>106.97669999999999</v>
      </c>
      <c r="E7" s="7">
        <v>114.28570000000001</v>
      </c>
    </row>
    <row r="8" spans="1:7">
      <c r="A8" s="7">
        <v>98.701300000000003</v>
      </c>
      <c r="B8" s="7">
        <v>108.7719</v>
      </c>
      <c r="C8" s="7">
        <v>90.513829999999999</v>
      </c>
      <c r="D8" s="7">
        <v>119.43129999999999</v>
      </c>
      <c r="E8" s="7">
        <v>102.88809999999999</v>
      </c>
    </row>
    <row r="9" spans="1:7">
      <c r="A9" s="7">
        <v>109.68989999999999</v>
      </c>
      <c r="B9" s="7"/>
      <c r="C9" s="7"/>
      <c r="D9" s="7"/>
      <c r="E9" s="7"/>
    </row>
    <row r="10" spans="1:7">
      <c r="A10" s="7">
        <v>96.124030000000005</v>
      </c>
      <c r="B10" s="7"/>
      <c r="C10" s="7"/>
      <c r="D10" s="7"/>
      <c r="E10" s="7"/>
    </row>
    <row r="11" spans="1:7">
      <c r="A11" s="7">
        <v>101.5504</v>
      </c>
      <c r="B11" s="7"/>
      <c r="C11" s="7"/>
      <c r="D11" s="7"/>
      <c r="E11" s="7"/>
    </row>
    <row r="12" spans="1:7">
      <c r="A12" s="7">
        <v>94.573650000000001</v>
      </c>
      <c r="B12" s="7"/>
      <c r="C12" s="7"/>
      <c r="D12" s="7"/>
      <c r="E12" s="7"/>
    </row>
    <row r="13" spans="1:7">
      <c r="A13" s="7">
        <v>98.062010000000001</v>
      </c>
      <c r="B13" s="7"/>
      <c r="C13" s="7"/>
      <c r="D13" s="7"/>
      <c r="E13" s="7"/>
    </row>
    <row r="14" spans="1:7">
      <c r="A14" s="7">
        <v>101.35129999999999</v>
      </c>
      <c r="B14" s="7"/>
      <c r="C14" s="7"/>
      <c r="D14" s="7"/>
      <c r="E14" s="7"/>
    </row>
    <row r="15" spans="1:7">
      <c r="A15" s="7">
        <v>93.24324</v>
      </c>
      <c r="B15" s="7"/>
      <c r="C15" s="7"/>
      <c r="D15" s="7"/>
      <c r="E15" s="7"/>
    </row>
    <row r="16" spans="1:7">
      <c r="A16" s="7">
        <v>114.4144</v>
      </c>
      <c r="B16" s="7"/>
      <c r="C16" s="7"/>
      <c r="D16" s="7"/>
      <c r="E16" s="7"/>
    </row>
    <row r="17" spans="1:14">
      <c r="A17" s="7">
        <v>96.846850000000003</v>
      </c>
      <c r="B17" s="7"/>
      <c r="C17" s="7"/>
      <c r="D17" s="7"/>
      <c r="E17" s="7"/>
    </row>
    <row r="18" spans="1:14">
      <c r="A18" s="7">
        <v>95.04504</v>
      </c>
      <c r="B18" s="7"/>
      <c r="C18" s="7"/>
      <c r="D18" s="7"/>
      <c r="E18" s="7"/>
    </row>
    <row r="19" spans="1:14">
      <c r="A19" s="7">
        <v>108.42910000000001</v>
      </c>
      <c r="B19" s="7"/>
      <c r="C19" s="7"/>
      <c r="D19" s="7"/>
      <c r="E19" s="7"/>
    </row>
    <row r="20" spans="1:14">
      <c r="A20" s="7">
        <v>91.954030000000003</v>
      </c>
      <c r="B20" s="7"/>
      <c r="C20" s="7"/>
      <c r="D20" s="7"/>
      <c r="E20" s="7"/>
    </row>
    <row r="21" spans="1:14">
      <c r="A21" s="7">
        <v>98.467429999999993</v>
      </c>
      <c r="B21" s="7"/>
      <c r="C21" s="7"/>
      <c r="D21" s="7"/>
      <c r="E21" s="7"/>
      <c r="G21" s="11"/>
      <c r="H21" s="11"/>
      <c r="I21" s="11"/>
      <c r="J21" s="11"/>
      <c r="K21" s="11"/>
      <c r="L21" s="11"/>
    </row>
    <row r="22" spans="1:14">
      <c r="A22" s="7">
        <v>96.551730000000006</v>
      </c>
      <c r="B22" s="7"/>
      <c r="C22" s="7"/>
      <c r="D22" s="7"/>
      <c r="E22" s="7"/>
      <c r="G22" s="11"/>
      <c r="H22" s="11"/>
      <c r="I22" s="11"/>
      <c r="J22" s="11"/>
      <c r="K22" s="11"/>
      <c r="L22" s="11"/>
    </row>
    <row r="23" spans="1:14">
      <c r="A23" s="7">
        <v>105.7471</v>
      </c>
      <c r="B23" s="7"/>
      <c r="C23" s="7"/>
      <c r="D23" s="7"/>
      <c r="E23" s="7"/>
      <c r="G23" s="11"/>
      <c r="H23" s="11"/>
      <c r="I23" s="11"/>
      <c r="J23" s="11"/>
      <c r="K23" s="11"/>
      <c r="L23" s="11"/>
    </row>
    <row r="24" spans="1:14">
      <c r="A24" s="8">
        <f>AVERAGE(A4:A23)</f>
        <v>100.1025095</v>
      </c>
      <c r="B24" s="8">
        <f>AVERAGE(B4:B23)</f>
        <v>113.23754</v>
      </c>
      <c r="C24" s="8">
        <f>AVERAGE(C4:C23)</f>
        <v>93.301371999999986</v>
      </c>
      <c r="D24" s="8">
        <f>AVERAGE(D4:D23)</f>
        <v>105.554992</v>
      </c>
      <c r="E24" s="8">
        <f>AVERAGE(E4:E23)</f>
        <v>103.69815000000001</v>
      </c>
      <c r="F24" s="5" t="s">
        <v>9</v>
      </c>
      <c r="G24" s="12"/>
      <c r="H24" s="12"/>
      <c r="I24" s="12"/>
      <c r="J24" s="12"/>
      <c r="K24" s="12"/>
      <c r="L24" s="13"/>
      <c r="M24" s="6"/>
      <c r="N24" s="6"/>
    </row>
    <row r="25" spans="1:14">
      <c r="A25" s="18">
        <f>STDEV(A4:A23)/4.47</f>
        <v>1.6001530509263178</v>
      </c>
      <c r="B25" s="18">
        <f>STDEV(B4:B23)/2.236</f>
        <v>1.3887453993870578</v>
      </c>
      <c r="C25" s="18">
        <f>STDEV(C4:C23)/2.236</f>
        <v>1.2720873646787216</v>
      </c>
      <c r="D25" s="18">
        <f>STDEV(D4:D23)/2.236</f>
        <v>4.5844251004937311</v>
      </c>
      <c r="E25" s="18">
        <f>STDEV(E4:E23)/2.236</f>
        <v>3.3675191411865608</v>
      </c>
      <c r="F25" s="5" t="s">
        <v>10</v>
      </c>
      <c r="G25" s="11"/>
      <c r="H25" s="11"/>
      <c r="I25" s="11"/>
      <c r="J25" s="11"/>
      <c r="K25" s="11"/>
      <c r="L25" s="11"/>
    </row>
    <row r="26" spans="1:14">
      <c r="A26" s="18"/>
      <c r="B26" s="18"/>
      <c r="C26" s="18"/>
      <c r="D26" s="18"/>
      <c r="E26" s="18"/>
      <c r="F26" s="5"/>
      <c r="G26" s="11"/>
      <c r="H26" s="11"/>
      <c r="I26" s="11"/>
      <c r="J26" s="11"/>
      <c r="K26" s="11"/>
      <c r="L26" s="11"/>
    </row>
    <row r="27" spans="1:14" ht="15">
      <c r="A27" s="1" t="s">
        <v>1</v>
      </c>
      <c r="B27" s="1"/>
      <c r="G27" s="11"/>
      <c r="H27" s="1" t="s">
        <v>2</v>
      </c>
      <c r="K27" s="11"/>
      <c r="L27" s="11"/>
    </row>
    <row r="28" spans="1:14">
      <c r="A28" s="15" t="s">
        <v>3</v>
      </c>
      <c r="B28" s="15" t="s">
        <v>11</v>
      </c>
      <c r="C28" s="15" t="s">
        <v>12</v>
      </c>
      <c r="D28" s="15" t="s">
        <v>5</v>
      </c>
      <c r="E28" s="15" t="s">
        <v>6</v>
      </c>
      <c r="G28" s="11"/>
      <c r="H28" s="16" t="s">
        <v>3</v>
      </c>
      <c r="I28" s="16" t="s">
        <v>4</v>
      </c>
      <c r="K28" s="11"/>
      <c r="L28" s="11"/>
    </row>
    <row r="29" spans="1:14">
      <c r="A29" s="9">
        <v>25</v>
      </c>
      <c r="B29" s="9">
        <v>17</v>
      </c>
      <c r="C29" s="9">
        <v>9</v>
      </c>
      <c r="D29" s="9">
        <v>25</v>
      </c>
      <c r="E29" s="9">
        <v>29</v>
      </c>
      <c r="G29" s="11"/>
      <c r="H29" s="10">
        <v>1.345</v>
      </c>
      <c r="I29" s="10">
        <v>1.256667</v>
      </c>
      <c r="K29" s="11"/>
      <c r="L29" s="11"/>
    </row>
    <row r="30" spans="1:14">
      <c r="A30" s="9">
        <v>24</v>
      </c>
      <c r="B30" s="9">
        <v>15</v>
      </c>
      <c r="C30" s="9">
        <v>10</v>
      </c>
      <c r="D30" s="9">
        <v>28</v>
      </c>
      <c r="E30" s="9">
        <v>32</v>
      </c>
      <c r="G30" s="11"/>
      <c r="H30" s="10">
        <v>1.1991670000000001</v>
      </c>
      <c r="I30" s="10">
        <v>1.151667</v>
      </c>
      <c r="K30" s="11"/>
      <c r="L30" s="11"/>
    </row>
    <row r="31" spans="1:14">
      <c r="A31" s="9">
        <v>22</v>
      </c>
      <c r="B31" s="9">
        <v>19</v>
      </c>
      <c r="C31" s="9">
        <v>10</v>
      </c>
      <c r="D31" s="9">
        <v>23</v>
      </c>
      <c r="E31" s="9">
        <v>30</v>
      </c>
      <c r="G31" s="11"/>
      <c r="H31" s="10">
        <v>1.4816670000000001</v>
      </c>
      <c r="I31" s="10">
        <v>1.524167</v>
      </c>
      <c r="K31" s="11"/>
      <c r="L31" s="11"/>
    </row>
    <row r="32" spans="1:14">
      <c r="A32" s="9">
        <v>28</v>
      </c>
      <c r="B32" s="9">
        <v>20</v>
      </c>
      <c r="C32" s="9">
        <v>13</v>
      </c>
      <c r="D32" s="9">
        <v>31</v>
      </c>
      <c r="E32" s="9">
        <v>28</v>
      </c>
      <c r="G32" s="11"/>
      <c r="H32" s="10">
        <v>1.0183329999999999</v>
      </c>
      <c r="I32" s="10">
        <v>1.1358330000000001</v>
      </c>
      <c r="K32" s="11"/>
      <c r="L32" s="11"/>
    </row>
    <row r="33" spans="1:12">
      <c r="A33" s="9">
        <v>31</v>
      </c>
      <c r="B33" s="9">
        <v>19</v>
      </c>
      <c r="C33" s="9">
        <v>16</v>
      </c>
      <c r="D33" s="9">
        <v>26</v>
      </c>
      <c r="E33" s="9">
        <v>28</v>
      </c>
      <c r="G33" s="11"/>
      <c r="H33" s="10">
        <v>1.358333</v>
      </c>
      <c r="I33" s="10">
        <v>1.493333</v>
      </c>
      <c r="K33" s="11"/>
      <c r="L33" s="11"/>
    </row>
    <row r="34" spans="1:12">
      <c r="A34" s="9">
        <v>26</v>
      </c>
      <c r="B34" s="9"/>
      <c r="C34" s="9"/>
      <c r="D34" s="9"/>
      <c r="E34" s="9"/>
      <c r="G34" s="11"/>
      <c r="H34" s="20">
        <f>AVERAGE(H29:H33)</f>
        <v>1.2805</v>
      </c>
      <c r="I34" s="20">
        <f>AVERAGE(I29:I33)</f>
        <v>1.3123334</v>
      </c>
      <c r="J34" s="5" t="s">
        <v>9</v>
      </c>
      <c r="K34" s="11"/>
      <c r="L34" s="11"/>
    </row>
    <row r="35" spans="1:12">
      <c r="A35" s="9">
        <v>33</v>
      </c>
      <c r="B35" s="9"/>
      <c r="C35" s="9"/>
      <c r="D35" s="9"/>
      <c r="E35" s="9"/>
      <c r="G35" s="11"/>
      <c r="H35" s="17">
        <f>STDEV(H29:H34)/2.236</f>
        <v>7.1004406575126272E-2</v>
      </c>
      <c r="I35" s="17">
        <f>STDEV(I29:I34)/2.236</f>
        <v>7.4217931333397782E-2</v>
      </c>
      <c r="J35" s="5" t="s">
        <v>10</v>
      </c>
      <c r="K35" s="11"/>
      <c r="L35" s="11"/>
    </row>
    <row r="36" spans="1:12">
      <c r="A36" s="9">
        <v>27</v>
      </c>
      <c r="B36" s="9"/>
      <c r="C36" s="9"/>
      <c r="D36" s="9"/>
      <c r="E36" s="9"/>
      <c r="G36" s="11"/>
      <c r="H36" s="11"/>
      <c r="I36" s="11"/>
      <c r="J36" s="11"/>
      <c r="K36" s="11"/>
      <c r="L36" s="11"/>
    </row>
    <row r="37" spans="1:12">
      <c r="A37" s="9">
        <v>29</v>
      </c>
      <c r="B37" s="9"/>
      <c r="C37" s="9"/>
      <c r="D37" s="9"/>
      <c r="E37" s="9"/>
      <c r="G37" s="11"/>
      <c r="H37" s="11"/>
      <c r="I37" s="11"/>
      <c r="J37" s="11"/>
      <c r="K37" s="11"/>
      <c r="L37" s="11"/>
    </row>
    <row r="38" spans="1:12">
      <c r="A38" s="9">
        <v>26</v>
      </c>
      <c r="B38" s="9"/>
      <c r="C38" s="9"/>
      <c r="D38" s="9"/>
      <c r="E38" s="9"/>
      <c r="G38" s="11"/>
      <c r="H38" s="11"/>
      <c r="I38" s="11"/>
      <c r="J38" s="11"/>
      <c r="K38" s="11"/>
      <c r="L38" s="11"/>
    </row>
    <row r="39" spans="1:12">
      <c r="A39" s="9">
        <v>27</v>
      </c>
      <c r="B39" s="9"/>
      <c r="C39" s="9"/>
      <c r="D39" s="9"/>
      <c r="E39" s="9"/>
      <c r="G39" s="11"/>
      <c r="H39" s="11"/>
      <c r="I39" s="11"/>
      <c r="J39" s="11"/>
      <c r="K39" s="11"/>
      <c r="L39" s="11"/>
    </row>
    <row r="40" spans="1:12">
      <c r="A40" s="9">
        <v>32</v>
      </c>
      <c r="B40" s="9"/>
      <c r="C40" s="9"/>
      <c r="D40" s="9"/>
      <c r="E40" s="9"/>
      <c r="G40" s="11"/>
      <c r="H40" s="11"/>
      <c r="I40" s="11"/>
      <c r="J40" s="11"/>
      <c r="K40" s="11"/>
      <c r="L40" s="11"/>
    </row>
    <row r="41" spans="1:12">
      <c r="A41" s="9">
        <v>25</v>
      </c>
      <c r="B41" s="9"/>
      <c r="C41" s="9"/>
      <c r="D41" s="9"/>
      <c r="E41" s="9"/>
      <c r="G41" s="11"/>
      <c r="H41" s="11"/>
      <c r="I41" s="11"/>
      <c r="J41" s="11"/>
      <c r="K41" s="11"/>
      <c r="L41" s="11"/>
    </row>
    <row r="42" spans="1:12">
      <c r="A42" s="9">
        <v>30</v>
      </c>
      <c r="B42" s="9"/>
      <c r="C42" s="9"/>
      <c r="D42" s="9"/>
      <c r="E42" s="9"/>
      <c r="G42" s="11"/>
      <c r="H42" s="11"/>
      <c r="I42" s="11"/>
      <c r="J42" s="11"/>
      <c r="K42" s="11"/>
      <c r="L42" s="11"/>
    </row>
    <row r="43" spans="1:12">
      <c r="A43" s="9">
        <v>32</v>
      </c>
      <c r="B43" s="9"/>
      <c r="C43" s="9"/>
      <c r="D43" s="9"/>
      <c r="E43" s="9"/>
      <c r="G43" s="11"/>
      <c r="H43" s="11"/>
      <c r="I43" s="11"/>
      <c r="J43" s="11"/>
      <c r="K43" s="11"/>
      <c r="L43" s="11"/>
    </row>
    <row r="44" spans="1:12">
      <c r="A44" s="14">
        <f>AVERAGE(A29:A43)</f>
        <v>27.8</v>
      </c>
      <c r="B44" s="14">
        <f>AVERAGE(B29:B43)</f>
        <v>18</v>
      </c>
      <c r="C44" s="14">
        <f>AVERAGE(C29:C43)</f>
        <v>11.6</v>
      </c>
      <c r="D44" s="14">
        <f>AVERAGE(D29:D43)</f>
        <v>26.6</v>
      </c>
      <c r="E44" s="14">
        <f>AVERAGE(E29:E43)</f>
        <v>29.4</v>
      </c>
      <c r="F44" s="5" t="s">
        <v>9</v>
      </c>
      <c r="G44" s="11"/>
      <c r="H44" s="11"/>
      <c r="I44" s="11"/>
      <c r="J44" s="11"/>
      <c r="K44" s="11"/>
      <c r="L44" s="11"/>
    </row>
    <row r="45" spans="1:12">
      <c r="A45" s="19">
        <f>STDEV(A29:A43)/3.87</f>
        <v>0.84693276631672021</v>
      </c>
      <c r="B45" s="19">
        <f>STDEV(B29:B43)/2.236</f>
        <v>0.89445438282647571</v>
      </c>
      <c r="C45" s="19">
        <f>STDEV(C29:C43)/2.236</f>
        <v>1.2884490421187784</v>
      </c>
      <c r="D45" s="19">
        <f>STDEV(D29:D43)/2.236</f>
        <v>1.3638596316616161</v>
      </c>
      <c r="E45" s="19">
        <f>STDEV(E29:E43)/2.236</f>
        <v>0.7483542276691133</v>
      </c>
      <c r="F45" s="5" t="s">
        <v>10</v>
      </c>
      <c r="G45" s="11"/>
      <c r="H45" s="11"/>
      <c r="I45" s="11"/>
      <c r="J45" s="11"/>
      <c r="K45" s="11"/>
      <c r="L45" s="11"/>
    </row>
    <row r="46" spans="1:12">
      <c r="A46" s="18"/>
      <c r="B46" s="18"/>
      <c r="C46" s="18"/>
      <c r="D46" s="18"/>
      <c r="E46" s="18"/>
      <c r="F46" s="5"/>
      <c r="G46" s="11"/>
      <c r="H46" s="11"/>
      <c r="I46" s="11"/>
      <c r="J46" s="11"/>
      <c r="K46" s="11"/>
      <c r="L46" s="11"/>
    </row>
    <row r="48" spans="1:12" ht="15">
      <c r="A48" s="1" t="s">
        <v>7</v>
      </c>
      <c r="B48" s="1"/>
      <c r="G48" s="1" t="s">
        <v>8</v>
      </c>
      <c r="H48" s="1"/>
    </row>
    <row r="49" spans="1:11">
      <c r="A49" s="16" t="s">
        <v>3</v>
      </c>
      <c r="B49" s="15" t="s">
        <v>11</v>
      </c>
      <c r="C49" s="15" t="s">
        <v>12</v>
      </c>
      <c r="D49" s="16" t="s">
        <v>5</v>
      </c>
      <c r="E49" s="16" t="s">
        <v>6</v>
      </c>
      <c r="G49" s="16" t="s">
        <v>3</v>
      </c>
      <c r="H49" s="15" t="s">
        <v>11</v>
      </c>
      <c r="I49" s="15" t="s">
        <v>12</v>
      </c>
      <c r="J49" s="16" t="s">
        <v>5</v>
      </c>
      <c r="K49" s="16" t="s">
        <v>6</v>
      </c>
    </row>
    <row r="50" spans="1:11">
      <c r="A50" s="9">
        <v>27</v>
      </c>
      <c r="B50" s="9">
        <v>18</v>
      </c>
      <c r="C50" s="9">
        <v>10</v>
      </c>
      <c r="D50" s="9">
        <v>23</v>
      </c>
      <c r="E50" s="9">
        <v>25</v>
      </c>
      <c r="G50" s="9">
        <v>22</v>
      </c>
      <c r="H50" s="9">
        <v>11</v>
      </c>
      <c r="I50" s="9">
        <v>10</v>
      </c>
      <c r="J50" s="9">
        <v>23</v>
      </c>
      <c r="K50" s="9">
        <v>22</v>
      </c>
    </row>
    <row r="51" spans="1:11">
      <c r="A51" s="9">
        <v>26</v>
      </c>
      <c r="B51" s="9">
        <v>17</v>
      </c>
      <c r="C51" s="9">
        <v>9</v>
      </c>
      <c r="D51" s="9">
        <v>23</v>
      </c>
      <c r="E51" s="9">
        <v>32</v>
      </c>
      <c r="G51" s="9">
        <v>27</v>
      </c>
      <c r="H51" s="9">
        <v>14</v>
      </c>
      <c r="I51" s="9">
        <v>7</v>
      </c>
      <c r="J51" s="9">
        <v>26</v>
      </c>
      <c r="K51" s="9">
        <v>28</v>
      </c>
    </row>
    <row r="52" spans="1:11">
      <c r="A52" s="9">
        <v>23</v>
      </c>
      <c r="B52" s="9">
        <v>19</v>
      </c>
      <c r="C52" s="9">
        <v>8</v>
      </c>
      <c r="D52" s="9">
        <v>20</v>
      </c>
      <c r="E52" s="9">
        <v>24</v>
      </c>
      <c r="G52" s="9">
        <v>21</v>
      </c>
      <c r="H52" s="9">
        <v>16</v>
      </c>
      <c r="I52" s="9">
        <v>8</v>
      </c>
      <c r="J52" s="9">
        <v>20</v>
      </c>
      <c r="K52" s="9">
        <v>25</v>
      </c>
    </row>
    <row r="53" spans="1:11">
      <c r="A53" s="9">
        <v>24</v>
      </c>
      <c r="B53" s="9">
        <v>18</v>
      </c>
      <c r="C53" s="9">
        <v>14</v>
      </c>
      <c r="D53" s="9">
        <v>23</v>
      </c>
      <c r="E53" s="9">
        <v>28</v>
      </c>
      <c r="G53" s="9">
        <v>28</v>
      </c>
      <c r="H53" s="9">
        <v>12</v>
      </c>
      <c r="I53" s="9">
        <v>12</v>
      </c>
      <c r="J53" s="9">
        <v>22</v>
      </c>
      <c r="K53" s="9">
        <v>25</v>
      </c>
    </row>
    <row r="54" spans="1:11">
      <c r="A54" s="9">
        <v>29</v>
      </c>
      <c r="B54" s="9">
        <v>15</v>
      </c>
      <c r="C54" s="9">
        <v>17</v>
      </c>
      <c r="D54" s="9">
        <v>21</v>
      </c>
      <c r="E54" s="9">
        <v>29</v>
      </c>
      <c r="G54" s="9">
        <v>25</v>
      </c>
      <c r="H54" s="9">
        <v>14</v>
      </c>
      <c r="I54" s="9">
        <v>19</v>
      </c>
      <c r="J54" s="9">
        <v>22</v>
      </c>
      <c r="K54" s="9">
        <v>27</v>
      </c>
    </row>
    <row r="55" spans="1:11">
      <c r="A55" s="9">
        <v>27</v>
      </c>
      <c r="B55" s="9"/>
      <c r="C55" s="9"/>
      <c r="D55" s="9"/>
      <c r="E55" s="9"/>
      <c r="G55" s="9">
        <v>28</v>
      </c>
      <c r="H55" s="9"/>
      <c r="I55" s="9"/>
      <c r="J55" s="9"/>
      <c r="K55" s="9"/>
    </row>
    <row r="56" spans="1:11">
      <c r="A56" s="9">
        <v>26</v>
      </c>
      <c r="B56" s="9"/>
      <c r="C56" s="9"/>
      <c r="D56" s="9"/>
      <c r="E56" s="9"/>
      <c r="G56" s="9">
        <v>21</v>
      </c>
      <c r="H56" s="9"/>
      <c r="I56" s="9"/>
      <c r="J56" s="9"/>
      <c r="K56" s="9"/>
    </row>
    <row r="57" spans="1:11">
      <c r="A57" s="9">
        <v>23</v>
      </c>
      <c r="B57" s="9"/>
      <c r="C57" s="9"/>
      <c r="D57" s="9"/>
      <c r="E57" s="9"/>
      <c r="G57" s="9">
        <v>23</v>
      </c>
      <c r="H57" s="9"/>
      <c r="I57" s="9"/>
      <c r="J57" s="9"/>
      <c r="K57" s="9"/>
    </row>
    <row r="58" spans="1:11">
      <c r="A58" s="9">
        <v>30</v>
      </c>
      <c r="B58" s="9"/>
      <c r="C58" s="9"/>
      <c r="D58" s="9"/>
      <c r="E58" s="9"/>
      <c r="G58" s="9">
        <v>28</v>
      </c>
      <c r="H58" s="9"/>
      <c r="I58" s="9"/>
      <c r="J58" s="9"/>
      <c r="K58" s="9"/>
    </row>
    <row r="59" spans="1:11">
      <c r="A59" s="9">
        <v>28</v>
      </c>
      <c r="B59" s="9"/>
      <c r="C59" s="9"/>
      <c r="D59" s="9"/>
      <c r="E59" s="9"/>
      <c r="G59" s="9">
        <v>24</v>
      </c>
      <c r="H59" s="9"/>
      <c r="I59" s="9"/>
      <c r="J59" s="9"/>
      <c r="K59" s="9"/>
    </row>
    <row r="60" spans="1:11">
      <c r="A60" s="9">
        <v>28</v>
      </c>
      <c r="B60" s="9"/>
      <c r="C60" s="9"/>
      <c r="D60" s="9"/>
      <c r="E60" s="9"/>
      <c r="G60" s="9">
        <v>24</v>
      </c>
      <c r="H60" s="9"/>
      <c r="I60" s="9"/>
      <c r="J60" s="9"/>
      <c r="K60" s="9"/>
    </row>
    <row r="61" spans="1:11">
      <c r="A61" s="9">
        <v>27</v>
      </c>
      <c r="B61" s="9"/>
      <c r="C61" s="9"/>
      <c r="D61" s="9"/>
      <c r="E61" s="9"/>
      <c r="G61" s="9">
        <v>30</v>
      </c>
      <c r="H61" s="9"/>
      <c r="I61" s="9"/>
      <c r="J61" s="9"/>
      <c r="K61" s="9"/>
    </row>
    <row r="62" spans="1:11">
      <c r="A62" s="9">
        <v>22</v>
      </c>
      <c r="B62" s="9"/>
      <c r="C62" s="9"/>
      <c r="D62" s="9"/>
      <c r="E62" s="9"/>
      <c r="G62" s="9">
        <v>25</v>
      </c>
      <c r="H62" s="9"/>
      <c r="I62" s="9"/>
      <c r="J62" s="9"/>
      <c r="K62" s="9"/>
    </row>
    <row r="63" spans="1:11">
      <c r="A63" s="9">
        <v>25</v>
      </c>
      <c r="B63" s="9"/>
      <c r="C63" s="9"/>
      <c r="D63" s="9"/>
      <c r="E63" s="9"/>
      <c r="G63" s="9">
        <v>24</v>
      </c>
      <c r="H63" s="9"/>
      <c r="I63" s="9"/>
      <c r="J63" s="9"/>
      <c r="K63" s="9"/>
    </row>
    <row r="64" spans="1:11">
      <c r="A64" s="9">
        <v>26</v>
      </c>
      <c r="B64" s="9"/>
      <c r="C64" s="9"/>
      <c r="D64" s="9"/>
      <c r="E64" s="9"/>
      <c r="G64" s="9">
        <v>24</v>
      </c>
      <c r="H64" s="9"/>
      <c r="I64" s="9"/>
      <c r="J64" s="9"/>
      <c r="K64" s="9"/>
    </row>
    <row r="65" spans="1:13">
      <c r="A65" s="9">
        <v>25</v>
      </c>
      <c r="B65" s="9"/>
      <c r="C65" s="9"/>
      <c r="D65" s="9"/>
      <c r="E65" s="9"/>
      <c r="G65" s="9">
        <v>28</v>
      </c>
      <c r="H65" s="9"/>
      <c r="I65" s="9"/>
      <c r="J65" s="9"/>
      <c r="K65" s="9"/>
    </row>
    <row r="66" spans="1:13">
      <c r="A66" s="9">
        <v>30</v>
      </c>
      <c r="B66" s="9"/>
      <c r="C66" s="9"/>
      <c r="D66" s="9"/>
      <c r="E66" s="9"/>
      <c r="G66" s="9">
        <v>27</v>
      </c>
      <c r="H66" s="9"/>
      <c r="I66" s="9"/>
      <c r="J66" s="9"/>
      <c r="K66" s="9"/>
    </row>
    <row r="67" spans="1:13">
      <c r="A67" s="9">
        <v>24</v>
      </c>
      <c r="B67" s="9"/>
      <c r="C67" s="9"/>
      <c r="D67" s="9"/>
      <c r="E67" s="9"/>
      <c r="G67" s="9">
        <v>28</v>
      </c>
      <c r="H67" s="9"/>
      <c r="I67" s="9"/>
      <c r="J67" s="9"/>
      <c r="K67" s="9"/>
    </row>
    <row r="68" spans="1:13">
      <c r="A68" s="9">
        <v>24</v>
      </c>
      <c r="B68" s="9"/>
      <c r="C68" s="9"/>
      <c r="D68" s="9"/>
      <c r="E68" s="9"/>
      <c r="G68" s="9">
        <v>26</v>
      </c>
      <c r="H68" s="9"/>
      <c r="I68" s="9"/>
      <c r="J68" s="9"/>
      <c r="K68" s="9"/>
    </row>
    <row r="69" spans="1:13">
      <c r="A69" s="9">
        <v>30</v>
      </c>
      <c r="B69" s="9"/>
      <c r="C69" s="9"/>
      <c r="D69" s="9"/>
      <c r="E69" s="9"/>
      <c r="G69" s="9">
        <v>26</v>
      </c>
      <c r="H69" s="9"/>
      <c r="I69" s="9"/>
      <c r="J69" s="9"/>
      <c r="K69" s="9"/>
    </row>
    <row r="70" spans="1:13">
      <c r="A70" s="8">
        <f>AVERAGE(A50:A69)</f>
        <v>26.2</v>
      </c>
      <c r="B70" s="8">
        <f>AVERAGE(B50:B69)</f>
        <v>17.399999999999999</v>
      </c>
      <c r="C70" s="8">
        <f>AVERAGE(C50:C69)</f>
        <v>11.6</v>
      </c>
      <c r="D70" s="8">
        <f>AVERAGE(D50:D69)</f>
        <v>22</v>
      </c>
      <c r="E70" s="8">
        <f>AVERAGE(E50:E69)</f>
        <v>27.6</v>
      </c>
      <c r="F70" s="5" t="s">
        <v>9</v>
      </c>
      <c r="G70" s="8">
        <f>AVERAGE(G50:G69)</f>
        <v>25.45</v>
      </c>
      <c r="H70" s="8">
        <f>AVERAGE(H50:H69)</f>
        <v>13.4</v>
      </c>
      <c r="I70" s="8">
        <f>AVERAGE(I50:I69)</f>
        <v>11.2</v>
      </c>
      <c r="J70" s="8">
        <f>AVERAGE(J50:J69)</f>
        <v>22.6</v>
      </c>
      <c r="K70" s="8">
        <f>AVERAGE(K50:K69)</f>
        <v>25.4</v>
      </c>
      <c r="L70" s="5" t="s">
        <v>9</v>
      </c>
    </row>
    <row r="71" spans="1:13">
      <c r="A71" s="18">
        <f>STDEV(A50:A69)/4.47</f>
        <v>0.55086086017995028</v>
      </c>
      <c r="B71" s="18">
        <f>STDEV(B50:B69)/2.236</f>
        <v>0.6782536175359184</v>
      </c>
      <c r="C71" s="18">
        <f>STDEV(C50:C69)/2.236</f>
        <v>1.6912048659381971</v>
      </c>
      <c r="D71" s="18">
        <f>STDEV(D50:D69)/2.236</f>
        <v>0.63247475955862931</v>
      </c>
      <c r="E71" s="18">
        <f>STDEV(E50:E69)/2.236</f>
        <v>1.4353136436387457</v>
      </c>
      <c r="F71" s="5" t="s">
        <v>10</v>
      </c>
      <c r="G71" s="18">
        <f>STDEV(G50:G69)/4.47</f>
        <v>0.57369862186301346</v>
      </c>
      <c r="H71" s="18">
        <f>STDEV(H50:H69)/2.236</f>
        <v>0.87180629202226989</v>
      </c>
      <c r="I71" s="18">
        <f>STDEV(I50:I69)/2.236</f>
        <v>2.1307923523383883</v>
      </c>
      <c r="J71" s="18">
        <f>STDEV(J50:J69)/2.236</f>
        <v>0.9798256842668398</v>
      </c>
      <c r="K71" s="18">
        <f>STDEV(K50:K69)/2.236</f>
        <v>1.0295943142416177</v>
      </c>
      <c r="L71" s="5" t="s">
        <v>10</v>
      </c>
    </row>
    <row r="73" spans="1:13" ht="15">
      <c r="A73" s="1"/>
      <c r="B73" s="1"/>
    </row>
    <row r="75" spans="1:13" s="5" customFormat="1"/>
    <row r="77" spans="1:1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>
      <c r="A78" s="3"/>
      <c r="B78" s="3"/>
      <c r="C78" s="3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>
      <c r="A79" s="3"/>
      <c r="B79" s="3"/>
      <c r="C79" s="3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>
      <c r="A80" s="3"/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>
      <c r="A81" s="3"/>
      <c r="B81" s="3"/>
      <c r="C81" s="3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>
      <c r="A82" s="3"/>
      <c r="B82" s="3"/>
      <c r="C82" s="3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>
      <c r="A83" s="3"/>
      <c r="B83" s="3"/>
      <c r="C83" s="3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>
      <c r="A84" s="3"/>
      <c r="B84" s="3"/>
      <c r="C84" s="3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>
      <c r="A85" s="3"/>
      <c r="B85" s="3"/>
      <c r="C85" s="3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>
      <c r="A86" s="3"/>
      <c r="B86" s="3"/>
      <c r="C86" s="3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>
      <c r="A87" s="3"/>
      <c r="B87" s="3"/>
      <c r="C87" s="3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>
      <c r="A88" s="3"/>
      <c r="B88" s="3"/>
      <c r="C88" s="3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>
      <c r="A89" s="3"/>
      <c r="B89" s="3"/>
      <c r="C89" s="3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>
      <c r="A90" s="3"/>
      <c r="B90" s="3"/>
      <c r="C90" s="3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>
      <c r="A91" s="3"/>
      <c r="B91" s="3"/>
      <c r="C91" s="3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>
      <c r="A92" s="3"/>
      <c r="B92" s="3"/>
      <c r="C92" s="3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>
      <c r="A93" s="3"/>
      <c r="B93" s="3"/>
      <c r="C93" s="3"/>
      <c r="G93" s="4"/>
      <c r="H93" s="4"/>
      <c r="I93" s="4"/>
      <c r="J93" s="4"/>
      <c r="K93" s="4"/>
      <c r="L93" s="4"/>
      <c r="M93" s="4"/>
    </row>
    <row r="94" spans="1:13">
      <c r="A94" s="3"/>
      <c r="B94" s="3"/>
      <c r="C94" s="3"/>
      <c r="G94" s="4"/>
      <c r="H94" s="4"/>
      <c r="I94" s="4"/>
      <c r="J94" s="4"/>
      <c r="K94" s="4"/>
      <c r="L94" s="4"/>
      <c r="M94" s="4"/>
    </row>
    <row r="95" spans="1:13">
      <c r="A95" s="3"/>
      <c r="B95" s="3"/>
      <c r="C95" s="3"/>
      <c r="G95" s="4"/>
      <c r="H95" s="4"/>
      <c r="I95" s="4"/>
      <c r="J95" s="4"/>
      <c r="K95" s="4"/>
      <c r="L95" s="4"/>
      <c r="M95" s="4"/>
    </row>
    <row r="96" spans="1:13">
      <c r="A96" s="3"/>
      <c r="B96" s="3"/>
      <c r="C96" s="3"/>
      <c r="G96" s="4"/>
      <c r="H96" s="4"/>
      <c r="I96" s="4"/>
      <c r="J96" s="4"/>
      <c r="K96" s="4"/>
      <c r="L96" s="4"/>
      <c r="M96" s="4"/>
    </row>
    <row r="97" spans="1:13">
      <c r="A97" s="3"/>
      <c r="B97" s="3"/>
      <c r="C97" s="3"/>
      <c r="G97" s="4"/>
      <c r="H97" s="4"/>
      <c r="I97" s="4"/>
      <c r="J97" s="4"/>
      <c r="K97" s="4"/>
      <c r="L97" s="4"/>
      <c r="M97" s="4"/>
    </row>
  </sheetData>
  <sheetCalcPr fullCalcOnLoad="1"/>
  <phoneticPr fontId="5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Anne_ AJ_. Joutel</dc:creator>
  <cp:lastModifiedBy>Anne Joutel</cp:lastModifiedBy>
  <dcterms:created xsi:type="dcterms:W3CDTF">2016-05-11T16:22:28Z</dcterms:created>
  <dcterms:modified xsi:type="dcterms:W3CDTF">2016-07-25T17:46:26Z</dcterms:modified>
</cp:coreProperties>
</file>