
<file path=[Content_Types].xml><?xml version="1.0" encoding="utf-8"?>
<Types xmlns="http://schemas.openxmlformats.org/package/2006/content-types"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Default Extension="rels" ContentType="application/vnd.openxmlformats-package.relationship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autoCompressPictures="0"/>
  <bookViews>
    <workbookView xWindow="-20" yWindow="-20" windowWidth="22360" windowHeight="14100"/>
  </bookViews>
  <sheets>
    <sheet name="Figure 4" sheetId="1" r:id="rId1"/>
  </sheets>
  <calcPr calcId="130407" concurrentCalc="0"/>
  <extLst xmlns:x15="http://schemas.microsoft.com/office/spreadsheetml/2010/11/main">
    <ext uri="{140A7094-0E35-4892-8432-C4D2E57EDEB5}">
      <x15:workbookPr chartTrackingRefBase="1"/>
    </ex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N11" i="1"/>
  <c r="N10"/>
  <c r="M11"/>
  <c r="L11"/>
  <c r="K11"/>
  <c r="M10"/>
  <c r="L10"/>
  <c r="K10"/>
  <c r="I11"/>
  <c r="H11"/>
  <c r="G11"/>
  <c r="F11"/>
  <c r="I10"/>
  <c r="H10"/>
  <c r="G10"/>
  <c r="F10"/>
  <c r="C11"/>
  <c r="C10"/>
  <c r="B10"/>
  <c r="D10"/>
  <c r="D11"/>
  <c r="B11"/>
  <c r="A11"/>
  <c r="A10"/>
  <c r="R31"/>
  <c r="Q31"/>
  <c r="P31"/>
  <c r="R30"/>
  <c r="Q30"/>
  <c r="P30"/>
  <c r="M31"/>
  <c r="L31"/>
  <c r="K31"/>
  <c r="M30"/>
  <c r="L30"/>
  <c r="K30"/>
  <c r="H31"/>
  <c r="G31"/>
  <c r="F31"/>
  <c r="H30"/>
  <c r="G30"/>
  <c r="F30"/>
  <c r="A30"/>
  <c r="C31"/>
  <c r="B31"/>
  <c r="A31"/>
  <c r="C30"/>
  <c r="B30"/>
  <c r="R21"/>
  <c r="Q21"/>
  <c r="P21"/>
  <c r="R20"/>
  <c r="Q20"/>
  <c r="P20"/>
  <c r="M21"/>
  <c r="L21"/>
  <c r="K21"/>
  <c r="M20"/>
  <c r="L20"/>
  <c r="K20"/>
  <c r="H21"/>
  <c r="G21"/>
  <c r="F21"/>
  <c r="H20"/>
  <c r="G20"/>
  <c r="F20"/>
  <c r="B20"/>
  <c r="C20"/>
  <c r="B21"/>
  <c r="C21"/>
  <c r="A21"/>
  <c r="A20"/>
</calcChain>
</file>

<file path=xl/sharedStrings.xml><?xml version="1.0" encoding="utf-8"?>
<sst xmlns="http://schemas.openxmlformats.org/spreadsheetml/2006/main" count="70" uniqueCount="22">
  <si>
    <t>Vehicle</t>
  </si>
  <si>
    <t>Hb-EGF</t>
  </si>
  <si>
    <t>TIMP3</t>
  </si>
  <si>
    <t>TIMP3 +Hb-EGF</t>
  </si>
  <si>
    <t>GW</t>
  </si>
  <si>
    <t>GW +Hb-EGF</t>
  </si>
  <si>
    <t>A- Resting flow</t>
  </si>
  <si>
    <t>B- Whisker</t>
  </si>
  <si>
    <t>C- Adenosine</t>
  </si>
  <si>
    <t>D- Resting flow</t>
  </si>
  <si>
    <t>E- Whisker</t>
  </si>
  <si>
    <t>F- Adenosine</t>
  </si>
  <si>
    <t>G- Resting flow</t>
  </si>
  <si>
    <t>H- Whisker</t>
  </si>
  <si>
    <t>I- Adenosine</t>
  </si>
  <si>
    <t>Fig Suppl Ach</t>
  </si>
  <si>
    <t>mean</t>
  </si>
  <si>
    <t>SEM</t>
  </si>
  <si>
    <r>
      <t>AG1478 20</t>
    </r>
    <r>
      <rPr>
        <b/>
        <sz val="10"/>
        <rFont val="Symbol"/>
        <family val="1"/>
        <charset val="2"/>
      </rPr>
      <t>m</t>
    </r>
    <r>
      <rPr>
        <b/>
        <sz val="10"/>
        <rFont val="Arial"/>
        <family val="2"/>
      </rPr>
      <t>M /Hb-EGF</t>
    </r>
  </si>
  <si>
    <r>
      <t>AG1478 10</t>
    </r>
    <r>
      <rPr>
        <b/>
        <sz val="10"/>
        <rFont val="Symbol"/>
        <family val="1"/>
        <charset val="2"/>
      </rPr>
      <t>m</t>
    </r>
    <r>
      <rPr>
        <b/>
        <sz val="10"/>
        <rFont val="Arial"/>
        <family val="2"/>
      </rPr>
      <t>M+Hb-EGF</t>
    </r>
  </si>
  <si>
    <r>
      <t>AG1478 20</t>
    </r>
    <r>
      <rPr>
        <b/>
        <sz val="10"/>
        <rFont val="Symbol"/>
        <family val="1"/>
        <charset val="2"/>
      </rPr>
      <t>m</t>
    </r>
    <r>
      <rPr>
        <b/>
        <sz val="10"/>
        <rFont val="Arial"/>
        <family val="2"/>
      </rPr>
      <t>M +Hb-EGF</t>
    </r>
  </si>
  <si>
    <r>
      <t xml:space="preserve">Figure 4 - Source data </t>
    </r>
    <r>
      <rPr>
        <b/>
        <sz val="12"/>
        <color indexed="8"/>
        <rFont val="Calibri"/>
        <family val="2"/>
      </rPr>
      <t>3</t>
    </r>
    <phoneticPr fontId="8" type="noConversion"/>
  </si>
</sst>
</file>

<file path=xl/styles.xml><?xml version="1.0" encoding="utf-8"?>
<styleSheet xmlns="http://schemas.openxmlformats.org/spreadsheetml/2006/main">
  <numFmts count="1">
    <numFmt numFmtId="164" formatCode="0.0"/>
  </numFmts>
  <fonts count="10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indexed="10"/>
      <name val="Helvetica"/>
      <family val="2"/>
    </font>
    <font>
      <sz val="10"/>
      <name val="Arial"/>
      <family val="2"/>
    </font>
    <font>
      <b/>
      <sz val="10"/>
      <color indexed="8"/>
      <name val="Helvetica"/>
      <family val="2"/>
    </font>
    <font>
      <b/>
      <sz val="10"/>
      <name val="Arial"/>
      <family val="2"/>
    </font>
    <font>
      <b/>
      <sz val="10"/>
      <name val="Symbol"/>
      <family val="1"/>
      <charset val="2"/>
    </font>
    <font>
      <sz val="8"/>
      <name val="Verdana"/>
    </font>
    <font>
      <b/>
      <sz val="12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1" fillId="0" borderId="0" xfId="0" applyFont="1"/>
    <xf numFmtId="0" fontId="5" fillId="0" borderId="0" xfId="0" applyFont="1"/>
    <xf numFmtId="0" fontId="6" fillId="0" borderId="0" xfId="0" applyFont="1" applyAlignment="1">
      <alignment horizontal="center"/>
    </xf>
    <xf numFmtId="0" fontId="2" fillId="0" borderId="0" xfId="0" applyFont="1" applyAlignment="1">
      <alignment vertical="top"/>
    </xf>
    <xf numFmtId="0" fontId="1" fillId="0" borderId="0" xfId="0" applyFont="1" applyAlignment="1">
      <alignment vertical="top"/>
    </xf>
    <xf numFmtId="0" fontId="4" fillId="0" borderId="0" xfId="0" applyFont="1" applyAlignment="1">
      <alignment horizontal="center" vertical="top"/>
    </xf>
    <xf numFmtId="0" fontId="0" fillId="0" borderId="0" xfId="0" applyAlignment="1">
      <alignment vertical="top"/>
    </xf>
    <xf numFmtId="0" fontId="4" fillId="0" borderId="0" xfId="0" applyFont="1" applyAlignment="1">
      <alignment vertical="top"/>
    </xf>
    <xf numFmtId="0" fontId="1" fillId="0" borderId="0" xfId="0" applyFont="1" applyAlignment="1"/>
    <xf numFmtId="0" fontId="0" fillId="0" borderId="0" xfId="0" applyAlignment="1"/>
    <xf numFmtId="0" fontId="4" fillId="0" borderId="0" xfId="0" applyFont="1" applyAlignment="1"/>
    <xf numFmtId="0" fontId="4" fillId="0" borderId="1" xfId="0" applyFont="1" applyBorder="1" applyAlignment="1">
      <alignment horizontal="center"/>
    </xf>
    <xf numFmtId="2" fontId="4" fillId="0" borderId="1" xfId="0" applyNumberFormat="1" applyFont="1" applyBorder="1" applyAlignment="1"/>
    <xf numFmtId="164" fontId="4" fillId="0" borderId="1" xfId="0" applyNumberFormat="1" applyFont="1" applyBorder="1" applyAlignment="1">
      <alignment horizontal="center"/>
    </xf>
    <xf numFmtId="164" fontId="6" fillId="0" borderId="1" xfId="0" applyNumberFormat="1" applyFon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2" fontId="4" fillId="0" borderId="1" xfId="0" applyNumberFormat="1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2" fontId="4" fillId="0" borderId="1" xfId="0" applyNumberFormat="1" applyFont="1" applyBorder="1" applyAlignment="1">
      <alignment vertical="top"/>
    </xf>
    <xf numFmtId="0" fontId="6" fillId="0" borderId="1" xfId="0" applyFont="1" applyBorder="1" applyAlignment="1">
      <alignment vertical="top"/>
    </xf>
    <xf numFmtId="0" fontId="6" fillId="0" borderId="1" xfId="0" applyFont="1" applyBorder="1" applyAlignment="1"/>
  </cellXfs>
  <cellStyles count="1">
    <cellStyle name="Normal" xfId="0" builtinId="0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:a="http://schemas.openxmlformats.org/drawingml/2006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S39"/>
  <sheetViews>
    <sheetView tabSelected="1" workbookViewId="0"/>
  </sheetViews>
  <sheetFormatPr baseColWidth="10" defaultRowHeight="14"/>
  <cols>
    <col min="1" max="1" width="10.83203125" style="10"/>
    <col min="3" max="3" width="20.5" customWidth="1"/>
    <col min="4" max="4" width="21.5" customWidth="1"/>
    <col min="7" max="7" width="11.6640625" customWidth="1"/>
    <col min="8" max="8" width="22.5" customWidth="1"/>
    <col min="9" max="9" width="23.5" customWidth="1"/>
    <col min="13" max="13" width="27.33203125" customWidth="1"/>
    <col min="14" max="14" width="22.5" customWidth="1"/>
    <col min="15" max="15" width="11.5" customWidth="1"/>
    <col min="17" max="17" width="15.33203125" customWidth="1"/>
    <col min="18" max="18" width="16.33203125" customWidth="1"/>
  </cols>
  <sheetData>
    <row r="1" spans="1:19" ht="15">
      <c r="A1" s="7" t="s">
        <v>21</v>
      </c>
    </row>
    <row r="3" spans="1:19" s="4" customFormat="1">
      <c r="A3" s="8" t="s">
        <v>6</v>
      </c>
      <c r="F3" s="4" t="s">
        <v>7</v>
      </c>
      <c r="G3" s="5"/>
      <c r="H3" s="5"/>
      <c r="I3" s="1"/>
      <c r="J3" s="5"/>
      <c r="K3" s="5" t="s">
        <v>8</v>
      </c>
      <c r="L3" s="5"/>
      <c r="M3" s="5"/>
      <c r="N3" s="5"/>
      <c r="O3" s="5"/>
      <c r="P3" s="1"/>
    </row>
    <row r="4" spans="1:19" s="4" customFormat="1">
      <c r="A4" s="23" t="s">
        <v>0</v>
      </c>
      <c r="B4" s="24" t="s">
        <v>1</v>
      </c>
      <c r="C4" s="24" t="s">
        <v>19</v>
      </c>
      <c r="D4" s="24" t="s">
        <v>18</v>
      </c>
      <c r="F4" s="21" t="s">
        <v>0</v>
      </c>
      <c r="G4" s="21" t="s">
        <v>1</v>
      </c>
      <c r="H4" s="21" t="s">
        <v>19</v>
      </c>
      <c r="I4" s="21" t="s">
        <v>20</v>
      </c>
      <c r="K4" s="21" t="s">
        <v>0</v>
      </c>
      <c r="L4" s="21" t="s">
        <v>1</v>
      </c>
      <c r="M4" s="21" t="s">
        <v>19</v>
      </c>
      <c r="N4" s="21" t="s">
        <v>20</v>
      </c>
    </row>
    <row r="5" spans="1:19">
      <c r="A5" s="22">
        <v>84.752629999999996</v>
      </c>
      <c r="B5" s="16">
        <v>111.96169999999999</v>
      </c>
      <c r="C5" s="16">
        <v>104.3062</v>
      </c>
      <c r="D5" s="16">
        <v>97.129189999999994</v>
      </c>
      <c r="F5" s="15">
        <v>22</v>
      </c>
      <c r="G5" s="15">
        <v>23</v>
      </c>
      <c r="H5" s="15">
        <v>18</v>
      </c>
      <c r="I5" s="15">
        <v>14</v>
      </c>
      <c r="K5" s="15">
        <v>23</v>
      </c>
      <c r="L5" s="15">
        <v>24</v>
      </c>
      <c r="M5" s="15">
        <v>17.5</v>
      </c>
      <c r="N5" s="15">
        <v>15</v>
      </c>
    </row>
    <row r="6" spans="1:19">
      <c r="A6" s="22">
        <v>109.8946</v>
      </c>
      <c r="B6" s="16">
        <v>112.1771</v>
      </c>
      <c r="C6" s="16">
        <v>109.9631</v>
      </c>
      <c r="D6" s="16">
        <v>104.059</v>
      </c>
      <c r="F6" s="15">
        <v>25</v>
      </c>
      <c r="G6" s="15">
        <v>25</v>
      </c>
      <c r="H6" s="15">
        <v>19</v>
      </c>
      <c r="I6" s="15">
        <v>15</v>
      </c>
      <c r="K6" s="15">
        <v>25</v>
      </c>
      <c r="L6" s="15">
        <v>27</v>
      </c>
      <c r="M6" s="15">
        <v>21</v>
      </c>
      <c r="N6" s="15">
        <v>16</v>
      </c>
    </row>
    <row r="7" spans="1:19">
      <c r="A7" s="22">
        <v>92.457419999999999</v>
      </c>
      <c r="B7" s="16">
        <v>95.175439999999995</v>
      </c>
      <c r="C7" s="16">
        <v>87.280699999999996</v>
      </c>
      <c r="D7" s="16">
        <v>86.403509999999997</v>
      </c>
      <c r="F7" s="15">
        <v>24</v>
      </c>
      <c r="G7" s="15">
        <v>25</v>
      </c>
      <c r="H7" s="15">
        <v>18</v>
      </c>
      <c r="I7" s="15">
        <v>14</v>
      </c>
      <c r="K7" s="15">
        <v>26</v>
      </c>
      <c r="L7" s="15">
        <v>26</v>
      </c>
      <c r="M7" s="15">
        <v>20</v>
      </c>
      <c r="N7" s="15">
        <v>14</v>
      </c>
    </row>
    <row r="8" spans="1:19">
      <c r="A8" s="22">
        <v>114.7607</v>
      </c>
      <c r="B8" s="16">
        <v>105.3004</v>
      </c>
      <c r="C8" s="16">
        <v>100.35339999999999</v>
      </c>
      <c r="D8" s="16">
        <v>97.526499999999999</v>
      </c>
      <c r="F8" s="15">
        <v>27</v>
      </c>
      <c r="G8" s="15">
        <v>25</v>
      </c>
      <c r="H8" s="15">
        <v>20</v>
      </c>
      <c r="I8" s="15">
        <v>15</v>
      </c>
      <c r="K8" s="15">
        <v>27</v>
      </c>
      <c r="L8" s="15">
        <v>26</v>
      </c>
      <c r="M8" s="15">
        <v>21</v>
      </c>
      <c r="N8" s="15">
        <v>14</v>
      </c>
    </row>
    <row r="9" spans="1:19">
      <c r="A9" s="22">
        <v>98.134630000000001</v>
      </c>
      <c r="B9" s="16">
        <v>107.85120000000001</v>
      </c>
      <c r="C9" s="16">
        <v>98.760329999999996</v>
      </c>
      <c r="D9" s="16">
        <v>95.454539999999994</v>
      </c>
      <c r="F9" s="15">
        <v>23</v>
      </c>
      <c r="G9" s="15">
        <v>22</v>
      </c>
      <c r="H9" s="15">
        <v>18</v>
      </c>
      <c r="I9" s="15">
        <v>14</v>
      </c>
      <c r="K9" s="15">
        <v>24</v>
      </c>
      <c r="L9" s="15">
        <v>25</v>
      </c>
      <c r="M9" s="15">
        <v>18</v>
      </c>
      <c r="N9" s="15">
        <v>15</v>
      </c>
    </row>
    <row r="10" spans="1:19">
      <c r="A10" s="18">
        <f>AVERAGE(A5:A9)</f>
        <v>99.999995999999996</v>
      </c>
      <c r="B10" s="18">
        <f>AVERAGE(B5:B9)</f>
        <v>106.49316800000001</v>
      </c>
      <c r="C10" s="18">
        <f>AVERAGE(C5:C9)</f>
        <v>100.13274599999998</v>
      </c>
      <c r="D10" s="18">
        <f>AVERAGE(D5:D9)</f>
        <v>96.114547999999999</v>
      </c>
      <c r="E10" s="14" t="s">
        <v>16</v>
      </c>
      <c r="F10" s="18">
        <f>AVERAGE(F5:F9)</f>
        <v>24.2</v>
      </c>
      <c r="G10" s="18">
        <f>AVERAGE(G5:G9)</f>
        <v>24</v>
      </c>
      <c r="H10" s="18">
        <f>AVERAGE(H5:H9)</f>
        <v>18.600000000000001</v>
      </c>
      <c r="I10" s="18">
        <f>AVERAGE(I5:I9)</f>
        <v>14.4</v>
      </c>
      <c r="J10" s="14" t="s">
        <v>16</v>
      </c>
      <c r="K10" s="18">
        <f>AVERAGE(K5:K9)</f>
        <v>25</v>
      </c>
      <c r="L10" s="18">
        <f>AVERAGE(L5:L9)</f>
        <v>25.6</v>
      </c>
      <c r="M10" s="18">
        <f>AVERAGE(M5:M9)</f>
        <v>19.5</v>
      </c>
      <c r="N10" s="18">
        <f>AVERAGE(N5:N9)</f>
        <v>14.8</v>
      </c>
      <c r="O10" s="14" t="s">
        <v>16</v>
      </c>
    </row>
    <row r="11" spans="1:19">
      <c r="A11" s="19">
        <f>STDEV(A5:A9)/2.236</f>
        <v>5.5166601809619049</v>
      </c>
      <c r="B11" s="19">
        <f t="shared" ref="B11" si="0">STDEV(B5:B9)/2.236</f>
        <v>3.1111220522044776</v>
      </c>
      <c r="C11" s="19">
        <f>STDEV(C5:C9)/2.236</f>
        <v>3.7495197954347579</v>
      </c>
      <c r="D11" s="19">
        <f>STDEV(D5:D9)/2.236</f>
        <v>2.8362570048436386</v>
      </c>
      <c r="E11" s="13" t="s">
        <v>17</v>
      </c>
      <c r="F11" s="19">
        <f>STDEV(F5:F9)/2.236</f>
        <v>0.86025867896562891</v>
      </c>
      <c r="G11" s="19">
        <f t="shared" ref="G11" si="1">STDEV(G5:G9)/2.236</f>
        <v>0.63247475955862931</v>
      </c>
      <c r="H11" s="19">
        <f>STDEV(H5:H9)/2.236</f>
        <v>0.40001216055452687</v>
      </c>
      <c r="I11" s="19">
        <f>STDEV(I5:I9)/2.236</f>
        <v>0.24495642106671578</v>
      </c>
      <c r="J11" s="13" t="s">
        <v>17</v>
      </c>
      <c r="K11" s="19">
        <f>STDEV(K5:K9)/2.236</f>
        <v>0.70712827821296498</v>
      </c>
      <c r="L11" s="19">
        <f t="shared" ref="L11" si="2">STDEV(L5:L9)/2.236</f>
        <v>0.50991745308547309</v>
      </c>
      <c r="M11" s="19">
        <f>STDEV(M5:M9)/2.236</f>
        <v>0.7416423949810822</v>
      </c>
      <c r="N11" s="19">
        <f>STDEV(N5:N9)/2.236</f>
        <v>0.37417711383455665</v>
      </c>
      <c r="O11" s="13" t="s">
        <v>17</v>
      </c>
    </row>
    <row r="13" spans="1:19" s="4" customFormat="1">
      <c r="A13" s="12" t="s">
        <v>9</v>
      </c>
      <c r="B13" s="12"/>
      <c r="C13" s="12"/>
      <c r="D13" s="12"/>
      <c r="E13" s="12"/>
      <c r="F13" s="12" t="s">
        <v>10</v>
      </c>
      <c r="G13" s="12"/>
      <c r="H13" s="12"/>
      <c r="I13" s="12"/>
      <c r="J13" s="12"/>
      <c r="K13" s="12" t="s">
        <v>11</v>
      </c>
      <c r="L13" s="12"/>
      <c r="M13" s="12"/>
      <c r="N13" s="12"/>
      <c r="O13" s="12"/>
      <c r="P13" s="12" t="s">
        <v>15</v>
      </c>
      <c r="Q13" s="12"/>
      <c r="R13" s="13"/>
      <c r="S13" s="12"/>
    </row>
    <row r="14" spans="1:19" s="4" customFormat="1">
      <c r="A14" s="21" t="s">
        <v>0</v>
      </c>
      <c r="B14" s="21" t="s">
        <v>2</v>
      </c>
      <c r="C14" s="21" t="s">
        <v>3</v>
      </c>
      <c r="D14" s="6"/>
      <c r="E14" s="12"/>
      <c r="F14" s="21" t="s">
        <v>0</v>
      </c>
      <c r="G14" s="21" t="s">
        <v>2</v>
      </c>
      <c r="H14" s="21" t="s">
        <v>3</v>
      </c>
      <c r="I14" s="12"/>
      <c r="J14" s="12"/>
      <c r="K14" s="21" t="s">
        <v>0</v>
      </c>
      <c r="L14" s="21" t="s">
        <v>2</v>
      </c>
      <c r="M14" s="21" t="s">
        <v>3</v>
      </c>
      <c r="N14" s="6"/>
      <c r="O14" s="12"/>
      <c r="P14" s="21" t="s">
        <v>0</v>
      </c>
      <c r="Q14" s="21" t="s">
        <v>2</v>
      </c>
      <c r="R14" s="21" t="s">
        <v>3</v>
      </c>
      <c r="S14" s="12"/>
    </row>
    <row r="15" spans="1:19">
      <c r="A15" s="17">
        <v>105.6075</v>
      </c>
      <c r="B15" s="17">
        <v>89.823009999999996</v>
      </c>
      <c r="C15" s="17">
        <v>83.185839999999999</v>
      </c>
      <c r="D15" s="14"/>
      <c r="E15" s="13"/>
      <c r="F15" s="15">
        <v>28</v>
      </c>
      <c r="G15" s="15">
        <v>14</v>
      </c>
      <c r="H15" s="15">
        <v>25</v>
      </c>
      <c r="I15" s="13"/>
      <c r="J15" s="13"/>
      <c r="K15" s="15">
        <v>29</v>
      </c>
      <c r="L15" s="15">
        <v>14</v>
      </c>
      <c r="M15" s="15">
        <v>28</v>
      </c>
      <c r="N15" s="14"/>
      <c r="O15" s="13"/>
      <c r="P15" s="15">
        <v>30</v>
      </c>
      <c r="Q15" s="15">
        <v>15</v>
      </c>
      <c r="R15" s="15">
        <v>26</v>
      </c>
      <c r="S15" s="13"/>
    </row>
    <row r="16" spans="1:19">
      <c r="A16" s="17">
        <v>114.0187</v>
      </c>
      <c r="B16" s="17">
        <v>97.950819999999993</v>
      </c>
      <c r="C16" s="17">
        <v>100</v>
      </c>
      <c r="D16" s="14"/>
      <c r="E16" s="13"/>
      <c r="F16" s="15">
        <v>30</v>
      </c>
      <c r="G16" s="15">
        <v>12</v>
      </c>
      <c r="H16" s="15">
        <v>28</v>
      </c>
      <c r="I16" s="13"/>
      <c r="J16" s="13"/>
      <c r="K16" s="15">
        <v>31</v>
      </c>
      <c r="L16" s="15">
        <v>14</v>
      </c>
      <c r="M16" s="15">
        <v>29</v>
      </c>
      <c r="N16" s="14"/>
      <c r="O16" s="13"/>
      <c r="P16" s="15">
        <v>30</v>
      </c>
      <c r="Q16" s="15">
        <v>13</v>
      </c>
      <c r="R16" s="15">
        <v>27</v>
      </c>
      <c r="S16" s="13"/>
    </row>
    <row r="17" spans="1:19">
      <c r="A17" s="17">
        <v>95.327100000000002</v>
      </c>
      <c r="B17" s="17">
        <v>93.627449999999996</v>
      </c>
      <c r="C17" s="17">
        <v>100.9804</v>
      </c>
      <c r="D17" s="14"/>
      <c r="E17" s="13"/>
      <c r="F17" s="15">
        <v>25</v>
      </c>
      <c r="G17" s="15">
        <v>15</v>
      </c>
      <c r="H17" s="15">
        <v>24</v>
      </c>
      <c r="I17" s="13"/>
      <c r="J17" s="13"/>
      <c r="K17" s="15">
        <v>27</v>
      </c>
      <c r="L17" s="15">
        <v>16</v>
      </c>
      <c r="M17" s="15">
        <v>27</v>
      </c>
      <c r="N17" s="14"/>
      <c r="O17" s="13"/>
      <c r="P17" s="15">
        <v>26</v>
      </c>
      <c r="Q17" s="15">
        <v>15</v>
      </c>
      <c r="R17" s="15">
        <v>24</v>
      </c>
      <c r="S17" s="13"/>
    </row>
    <row r="18" spans="1:19">
      <c r="A18" s="17">
        <v>97.196259999999995</v>
      </c>
      <c r="B18" s="17">
        <v>91.826920000000001</v>
      </c>
      <c r="C18" s="17">
        <v>103.8462</v>
      </c>
      <c r="D18" s="14"/>
      <c r="E18" s="13"/>
      <c r="F18" s="15">
        <v>29.5</v>
      </c>
      <c r="G18" s="15">
        <v>17</v>
      </c>
      <c r="H18" s="15">
        <v>26</v>
      </c>
      <c r="I18" s="13"/>
      <c r="J18" s="13"/>
      <c r="K18" s="15">
        <v>31</v>
      </c>
      <c r="L18" s="15">
        <v>18</v>
      </c>
      <c r="M18" s="15">
        <v>29</v>
      </c>
      <c r="N18" s="14"/>
      <c r="O18" s="13"/>
      <c r="P18" s="15">
        <v>28</v>
      </c>
      <c r="Q18" s="15">
        <v>17</v>
      </c>
      <c r="R18" s="15">
        <v>26</v>
      </c>
      <c r="S18" s="13"/>
    </row>
    <row r="19" spans="1:19">
      <c r="A19" s="17">
        <v>87.850459999999998</v>
      </c>
      <c r="B19" s="17">
        <v>91.489360000000005</v>
      </c>
      <c r="C19" s="17">
        <v>104.25530000000001</v>
      </c>
      <c r="D19" s="14"/>
      <c r="E19" s="13"/>
      <c r="F19" s="15">
        <v>27</v>
      </c>
      <c r="G19" s="15">
        <v>14</v>
      </c>
      <c r="H19" s="15">
        <v>26</v>
      </c>
      <c r="I19" s="13"/>
      <c r="J19" s="13"/>
      <c r="K19" s="15">
        <v>29</v>
      </c>
      <c r="L19" s="15">
        <v>15</v>
      </c>
      <c r="M19" s="15">
        <v>27</v>
      </c>
      <c r="N19" s="14"/>
      <c r="O19" s="13"/>
      <c r="P19" s="15">
        <v>27</v>
      </c>
      <c r="Q19" s="15">
        <v>13</v>
      </c>
      <c r="R19" s="15">
        <v>25</v>
      </c>
      <c r="S19" s="13"/>
    </row>
    <row r="20" spans="1:19">
      <c r="A20" s="18">
        <f>AVERAGE(A15:A19)</f>
        <v>100.000004</v>
      </c>
      <c r="B20" s="18">
        <f t="shared" ref="B20:C20" si="3">AVERAGE(B15:B19)</f>
        <v>92.943512000000013</v>
      </c>
      <c r="C20" s="18">
        <f t="shared" si="3"/>
        <v>98.453547999999998</v>
      </c>
      <c r="D20" s="14" t="s">
        <v>16</v>
      </c>
      <c r="E20" s="13"/>
      <c r="F20" s="18">
        <f>AVERAGE(F15:F19)</f>
        <v>27.9</v>
      </c>
      <c r="G20" s="18">
        <f t="shared" ref="G20" si="4">AVERAGE(G15:G19)</f>
        <v>14.4</v>
      </c>
      <c r="H20" s="18">
        <f t="shared" ref="H20" si="5">AVERAGE(H15:H19)</f>
        <v>25.8</v>
      </c>
      <c r="I20" s="14" t="s">
        <v>16</v>
      </c>
      <c r="J20" s="13"/>
      <c r="K20" s="18">
        <f>AVERAGE(K15:K19)</f>
        <v>29.4</v>
      </c>
      <c r="L20" s="18">
        <f t="shared" ref="L20" si="6">AVERAGE(L15:L19)</f>
        <v>15.4</v>
      </c>
      <c r="M20" s="18">
        <f t="shared" ref="M20" si="7">AVERAGE(M15:M19)</f>
        <v>28</v>
      </c>
      <c r="N20" s="14" t="s">
        <v>16</v>
      </c>
      <c r="O20" s="13"/>
      <c r="P20" s="18">
        <f>AVERAGE(P15:P19)</f>
        <v>28.2</v>
      </c>
      <c r="Q20" s="18">
        <f t="shared" ref="Q20" si="8">AVERAGE(Q15:Q19)</f>
        <v>14.6</v>
      </c>
      <c r="R20" s="18">
        <f t="shared" ref="R20" si="9">AVERAGE(R15:R19)</f>
        <v>25.6</v>
      </c>
      <c r="S20" s="14" t="s">
        <v>16</v>
      </c>
    </row>
    <row r="21" spans="1:19">
      <c r="A21" s="19">
        <f>STDEV(A15:A19)/2.236</f>
        <v>4.5016714831561382</v>
      </c>
      <c r="B21" s="19">
        <f t="shared" ref="B21:C21" si="10">STDEV(B15:B19)/2.236</f>
        <v>1.3900022032594896</v>
      </c>
      <c r="C21" s="19">
        <f t="shared" si="10"/>
        <v>3.9028127440476785</v>
      </c>
      <c r="D21" s="13" t="s">
        <v>17</v>
      </c>
      <c r="E21" s="13"/>
      <c r="F21" s="19">
        <f>STDEV(F15:F19)/2.236</f>
        <v>0.90002736124767413</v>
      </c>
      <c r="G21" s="19">
        <f t="shared" ref="G21:H21" si="11">STDEV(G15:G19)/2.236</f>
        <v>0.81242853866659115</v>
      </c>
      <c r="H21" s="19">
        <f t="shared" si="11"/>
        <v>0.66334512406938628</v>
      </c>
      <c r="I21" s="13" t="s">
        <v>17</v>
      </c>
      <c r="J21" s="13"/>
      <c r="K21" s="19">
        <f>STDEV(K15:K19)/2.236</f>
        <v>0.7483542276691133</v>
      </c>
      <c r="L21" s="19">
        <f t="shared" ref="L21:M21" si="12">STDEV(L15:L19)/2.236</f>
        <v>0.74835422766912085</v>
      </c>
      <c r="M21" s="19">
        <f t="shared" si="12"/>
        <v>0.44722719141323786</v>
      </c>
      <c r="N21" s="13" t="s">
        <v>17</v>
      </c>
      <c r="O21" s="13"/>
      <c r="P21" s="19">
        <f>STDEV(P15:P19)/2.236</f>
        <v>0.80002432110905375</v>
      </c>
      <c r="Q21" s="19">
        <f t="shared" ref="Q21:R21" si="13">STDEV(Q15:Q19)/2.236</f>
        <v>0.74835422766912085</v>
      </c>
      <c r="R21" s="19">
        <f t="shared" si="13"/>
        <v>0.50991745308547309</v>
      </c>
      <c r="S21" s="13" t="s">
        <v>17</v>
      </c>
    </row>
    <row r="22" spans="1:19">
      <c r="A22" s="13"/>
      <c r="B22" s="13"/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</row>
    <row r="23" spans="1:19" s="4" customFormat="1">
      <c r="A23" s="12" t="s">
        <v>12</v>
      </c>
      <c r="B23" s="12"/>
      <c r="C23" s="12"/>
      <c r="D23" s="12"/>
      <c r="E23" s="12"/>
      <c r="F23" s="6" t="s">
        <v>13</v>
      </c>
      <c r="G23" s="12"/>
      <c r="H23" s="12"/>
      <c r="I23" s="12"/>
      <c r="J23" s="12"/>
      <c r="K23" s="12" t="s">
        <v>14</v>
      </c>
      <c r="L23" s="12"/>
      <c r="M23" s="12"/>
      <c r="N23" s="12"/>
      <c r="O23" s="12"/>
      <c r="P23" s="12" t="s">
        <v>15</v>
      </c>
      <c r="Q23" s="12"/>
      <c r="R23" s="13"/>
      <c r="S23" s="12"/>
    </row>
    <row r="24" spans="1:19" s="4" customFormat="1">
      <c r="A24" s="21" t="s">
        <v>0</v>
      </c>
      <c r="B24" s="21" t="s">
        <v>4</v>
      </c>
      <c r="C24" s="21" t="s">
        <v>5</v>
      </c>
      <c r="D24" s="12"/>
      <c r="E24" s="12"/>
      <c r="F24" s="21" t="s">
        <v>0</v>
      </c>
      <c r="G24" s="21" t="s">
        <v>4</v>
      </c>
      <c r="H24" s="21" t="s">
        <v>5</v>
      </c>
      <c r="I24" s="12"/>
      <c r="J24" s="12"/>
      <c r="K24" s="21" t="s">
        <v>0</v>
      </c>
      <c r="L24" s="21" t="s">
        <v>4</v>
      </c>
      <c r="M24" s="21" t="s">
        <v>5</v>
      </c>
      <c r="N24" s="6"/>
      <c r="O24" s="12"/>
      <c r="P24" s="21" t="s">
        <v>0</v>
      </c>
      <c r="Q24" s="21" t="s">
        <v>4</v>
      </c>
      <c r="R24" s="21" t="s">
        <v>5</v>
      </c>
      <c r="S24" s="12"/>
    </row>
    <row r="25" spans="1:19">
      <c r="A25" s="20">
        <v>99.829350000000005</v>
      </c>
      <c r="B25" s="20">
        <v>109.40170000000001</v>
      </c>
      <c r="C25" s="20">
        <v>116.66670000000001</v>
      </c>
      <c r="D25" s="2"/>
      <c r="E25" s="13"/>
      <c r="F25" s="15">
        <v>30</v>
      </c>
      <c r="G25" s="15">
        <v>18</v>
      </c>
      <c r="H25" s="15">
        <v>26</v>
      </c>
      <c r="I25" s="13"/>
      <c r="J25" s="13"/>
      <c r="K25" s="15">
        <v>30</v>
      </c>
      <c r="L25" s="15">
        <v>17</v>
      </c>
      <c r="M25" s="15">
        <v>28</v>
      </c>
      <c r="N25" s="14"/>
      <c r="O25" s="13"/>
      <c r="P25" s="15">
        <v>28</v>
      </c>
      <c r="Q25" s="15">
        <v>17</v>
      </c>
      <c r="R25" s="15">
        <v>27</v>
      </c>
      <c r="S25" s="13"/>
    </row>
    <row r="26" spans="1:19">
      <c r="A26" s="20">
        <v>114.7611</v>
      </c>
      <c r="B26" s="20">
        <v>103.7175</v>
      </c>
      <c r="C26" s="20">
        <v>114.49809999999999</v>
      </c>
      <c r="D26" s="14"/>
      <c r="E26" s="13"/>
      <c r="F26" s="15">
        <v>28</v>
      </c>
      <c r="G26" s="15">
        <v>17</v>
      </c>
      <c r="H26" s="15">
        <v>27</v>
      </c>
      <c r="I26" s="13"/>
      <c r="J26" s="13"/>
      <c r="K26" s="15">
        <v>30</v>
      </c>
      <c r="L26" s="15">
        <v>18</v>
      </c>
      <c r="M26" s="15">
        <v>29</v>
      </c>
      <c r="N26" s="14"/>
      <c r="O26" s="13"/>
      <c r="P26" s="15">
        <v>29</v>
      </c>
      <c r="Q26" s="15">
        <v>16</v>
      </c>
      <c r="R26" s="15">
        <v>29</v>
      </c>
      <c r="S26" s="13"/>
    </row>
    <row r="27" spans="1:19">
      <c r="A27" s="20">
        <v>98.122860000000003</v>
      </c>
      <c r="B27" s="20">
        <v>104.7826</v>
      </c>
      <c r="C27" s="20">
        <v>112.6087</v>
      </c>
      <c r="D27" s="14"/>
      <c r="E27" s="13"/>
      <c r="F27" s="15">
        <v>31</v>
      </c>
      <c r="G27" s="15">
        <v>19</v>
      </c>
      <c r="H27" s="15">
        <v>29</v>
      </c>
      <c r="I27" s="13"/>
      <c r="J27" s="13"/>
      <c r="K27" s="15">
        <v>31</v>
      </c>
      <c r="L27" s="15">
        <v>20</v>
      </c>
      <c r="M27" s="15">
        <v>30</v>
      </c>
      <c r="N27" s="14"/>
      <c r="O27" s="13"/>
      <c r="P27" s="15">
        <v>29</v>
      </c>
      <c r="Q27" s="15">
        <v>18</v>
      </c>
      <c r="R27" s="15">
        <v>30</v>
      </c>
      <c r="S27" s="13"/>
    </row>
    <row r="28" spans="1:19">
      <c r="A28" s="20">
        <v>86.17747</v>
      </c>
      <c r="B28" s="20">
        <v>105.9406</v>
      </c>
      <c r="C28" s="20">
        <v>110.89109999999999</v>
      </c>
      <c r="D28" s="14"/>
      <c r="E28" s="13"/>
      <c r="F28" s="15">
        <v>27</v>
      </c>
      <c r="G28" s="15">
        <v>15</v>
      </c>
      <c r="H28" s="15">
        <v>27</v>
      </c>
      <c r="I28" s="13"/>
      <c r="J28" s="13"/>
      <c r="K28" s="15">
        <v>28</v>
      </c>
      <c r="L28" s="15">
        <v>16</v>
      </c>
      <c r="M28" s="15">
        <v>28</v>
      </c>
      <c r="N28" s="14"/>
      <c r="O28" s="13"/>
      <c r="P28" s="15">
        <v>26</v>
      </c>
      <c r="Q28" s="15">
        <v>15</v>
      </c>
      <c r="R28" s="15">
        <v>25</v>
      </c>
      <c r="S28" s="13"/>
    </row>
    <row r="29" spans="1:19">
      <c r="A29" s="20">
        <v>101.1092</v>
      </c>
      <c r="B29" s="20">
        <v>108.8608</v>
      </c>
      <c r="C29" s="20">
        <v>113.0802</v>
      </c>
      <c r="D29" s="14"/>
      <c r="E29" s="13"/>
      <c r="F29" s="15">
        <v>29</v>
      </c>
      <c r="G29" s="15">
        <v>20</v>
      </c>
      <c r="H29" s="15">
        <v>30</v>
      </c>
      <c r="I29" s="13"/>
      <c r="J29" s="13"/>
      <c r="K29" s="15">
        <v>30</v>
      </c>
      <c r="L29" s="15">
        <v>20</v>
      </c>
      <c r="M29" s="15">
        <v>30</v>
      </c>
      <c r="N29" s="14"/>
      <c r="O29" s="13"/>
      <c r="P29" s="15">
        <v>28</v>
      </c>
      <c r="Q29" s="15">
        <v>19</v>
      </c>
      <c r="R29" s="15">
        <v>27</v>
      </c>
      <c r="S29" s="13"/>
    </row>
    <row r="30" spans="1:19">
      <c r="A30" s="18">
        <f>AVERAGE(A25:A29)</f>
        <v>99.999995999999982</v>
      </c>
      <c r="B30" s="18">
        <f t="shared" ref="B30" si="14">AVERAGE(B25:B29)</f>
        <v>106.54064000000001</v>
      </c>
      <c r="C30" s="18">
        <f t="shared" ref="C30" si="15">AVERAGE(C25:C29)</f>
        <v>113.54896000000001</v>
      </c>
      <c r="D30" s="14" t="s">
        <v>16</v>
      </c>
      <c r="E30" s="13"/>
      <c r="F30" s="18">
        <f>AVERAGE(F25:F29)</f>
        <v>29</v>
      </c>
      <c r="G30" s="18">
        <f t="shared" ref="G30" si="16">AVERAGE(G25:G29)</f>
        <v>17.8</v>
      </c>
      <c r="H30" s="18">
        <f t="shared" ref="H30" si="17">AVERAGE(H25:H29)</f>
        <v>27.8</v>
      </c>
      <c r="I30" s="14" t="s">
        <v>16</v>
      </c>
      <c r="J30" s="13"/>
      <c r="K30" s="18">
        <f>AVERAGE(K25:K29)</f>
        <v>29.8</v>
      </c>
      <c r="L30" s="18">
        <f t="shared" ref="L30" si="18">AVERAGE(L25:L29)</f>
        <v>18.2</v>
      </c>
      <c r="M30" s="18">
        <f t="shared" ref="M30" si="19">AVERAGE(M25:M29)</f>
        <v>29</v>
      </c>
      <c r="N30" s="14" t="s">
        <v>16</v>
      </c>
      <c r="O30" s="13"/>
      <c r="P30" s="18">
        <f>AVERAGE(P25:P29)</f>
        <v>28</v>
      </c>
      <c r="Q30" s="18">
        <f t="shared" ref="Q30" si="20">AVERAGE(Q25:Q29)</f>
        <v>17</v>
      </c>
      <c r="R30" s="18">
        <f t="shared" ref="R30" si="21">AVERAGE(R25:R29)</f>
        <v>27.6</v>
      </c>
      <c r="S30" s="14" t="s">
        <v>16</v>
      </c>
    </row>
    <row r="31" spans="1:19">
      <c r="A31" s="19">
        <f>STDEV(A25:A29)/2.236</f>
        <v>4.5484099754828211</v>
      </c>
      <c r="B31" s="19">
        <f t="shared" ref="B31:C31" si="22">STDEV(B25:B29)/2.236</f>
        <v>1.1178371598058421</v>
      </c>
      <c r="C31" s="19">
        <f t="shared" si="22"/>
        <v>0.96928727644758217</v>
      </c>
      <c r="D31" s="13" t="s">
        <v>17</v>
      </c>
      <c r="F31" s="19">
        <f>STDEV(F25:F29)/2.236</f>
        <v>0.70712827821296498</v>
      </c>
      <c r="G31" s="19">
        <f t="shared" ref="G31:H31" si="23">STDEV(G25:G29)/2.236</f>
        <v>0.86025867896562225</v>
      </c>
      <c r="H31" s="19">
        <f t="shared" si="23"/>
        <v>0.73486926320013957</v>
      </c>
      <c r="I31" s="13" t="s">
        <v>17</v>
      </c>
      <c r="K31" s="19">
        <f>STDEV(K25:K29)/2.236</f>
        <v>0.48991284213343156</v>
      </c>
      <c r="L31" s="19">
        <f t="shared" ref="L31:M31" si="24">STDEV(L25:L29)/2.236</f>
        <v>0.80002432110904675</v>
      </c>
      <c r="M31" s="19">
        <f t="shared" si="24"/>
        <v>0.44722719141323786</v>
      </c>
      <c r="N31" s="13" t="s">
        <v>17</v>
      </c>
      <c r="P31" s="19">
        <f>STDEV(P25:P29)/2.236</f>
        <v>0.54773920903022755</v>
      </c>
      <c r="Q31" s="19">
        <f t="shared" ref="Q31:R31" si="25">STDEV(Q25:Q29)/2.236</f>
        <v>0.70712827821296498</v>
      </c>
      <c r="R31" s="19">
        <f t="shared" si="25"/>
        <v>0.87180629202226334</v>
      </c>
      <c r="S31" s="13" t="s">
        <v>17</v>
      </c>
    </row>
    <row r="33" spans="1:7" s="4" customFormat="1">
      <c r="A33" s="8"/>
    </row>
    <row r="34" spans="1:7">
      <c r="A34" s="9"/>
      <c r="B34" s="2"/>
      <c r="C34" s="2"/>
      <c r="D34" s="2"/>
      <c r="E34" s="2"/>
      <c r="F34" s="2"/>
      <c r="G34" s="2"/>
    </row>
    <row r="35" spans="1:7">
      <c r="A35" s="11"/>
      <c r="B35" s="3"/>
      <c r="C35" s="3"/>
      <c r="D35" s="3"/>
      <c r="E35" s="3"/>
      <c r="F35" s="3"/>
      <c r="G35" s="3"/>
    </row>
    <row r="36" spans="1:7">
      <c r="A36" s="11"/>
      <c r="B36" s="3"/>
      <c r="C36" s="3"/>
      <c r="D36" s="3"/>
      <c r="E36" s="3"/>
      <c r="F36" s="3"/>
      <c r="G36" s="3"/>
    </row>
    <row r="37" spans="1:7">
      <c r="A37" s="11"/>
      <c r="B37" s="3"/>
      <c r="C37" s="3"/>
      <c r="D37" s="3"/>
      <c r="E37" s="3"/>
      <c r="F37" s="3"/>
      <c r="G37" s="3"/>
    </row>
    <row r="38" spans="1:7">
      <c r="A38" s="11"/>
      <c r="B38" s="3"/>
      <c r="C38" s="3"/>
      <c r="D38" s="3"/>
      <c r="E38" s="3"/>
      <c r="F38" s="3"/>
      <c r="G38" s="3"/>
    </row>
    <row r="39" spans="1:7">
      <c r="A39" s="11"/>
      <c r="B39" s="3"/>
      <c r="C39" s="3"/>
      <c r="D39" s="3"/>
      <c r="E39" s="3"/>
      <c r="F39" s="3"/>
      <c r="G39" s="3"/>
    </row>
  </sheetData>
  <phoneticPr fontId="8" type="noConversion"/>
  <pageMargins left="0.7" right="0.7" top="0.75" bottom="0.75" header="0.3" footer="0.3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Figure 4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Anne_ AJ_. Joutel</dc:creator>
  <cp:lastModifiedBy>Anne Joutel</cp:lastModifiedBy>
  <dcterms:created xsi:type="dcterms:W3CDTF">2016-05-11T17:48:56Z</dcterms:created>
  <dcterms:modified xsi:type="dcterms:W3CDTF">2016-07-25T17:46:59Z</dcterms:modified>
</cp:coreProperties>
</file>