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lover\Documents\Peter Documents\Manuscripts\2016 cKO-Lgals3 Manuscript\eLIFE\Source data\"/>
    </mc:Choice>
  </mc:AlternateContent>
  <bookViews>
    <workbookView xWindow="120" yWindow="150" windowWidth="15030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24" i="1"/>
  <c r="J25" i="1"/>
  <c r="J16" i="1"/>
  <c r="J6" i="1"/>
  <c r="J7" i="1"/>
  <c r="J8" i="1"/>
  <c r="J14" i="1" s="1"/>
  <c r="J9" i="1"/>
  <c r="J10" i="1"/>
  <c r="J11" i="1"/>
  <c r="J12" i="1"/>
  <c r="J5" i="1"/>
  <c r="J26" i="1" l="1"/>
  <c r="J27" i="1"/>
  <c r="J13" i="1"/>
  <c r="J29" i="1"/>
</calcChain>
</file>

<file path=xl/sharedStrings.xml><?xml version="1.0" encoding="utf-8"?>
<sst xmlns="http://schemas.openxmlformats.org/spreadsheetml/2006/main" count="6" uniqueCount="6">
  <si>
    <t>avg</t>
  </si>
  <si>
    <t xml:space="preserve">dermal thickness 1 </t>
  </si>
  <si>
    <t>dermal thickness 2</t>
  </si>
  <si>
    <t>dermal thickness 3</t>
  </si>
  <si>
    <t>vehicle</t>
  </si>
  <si>
    <t>sirolimus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</si>
</sst>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NumberFormat="1" applyFont="1" applyBorder="1"/>
    <xf numFmtId="0" fontId="3" fillId="0" borderId="0" xfId="0" applyNumberFormat="1" applyFont="1" applyFill="1" applyBorder="1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errBars>
            <c:errBarType val="both"/>
            <c:errValType val="cust"/>
            <c:noEndCap val="0"/>
            <c:plus>
              <c:numRef>
                <c:f>(Sheet1!$J$14,Sheet1!$J$27)</c:f>
                <c:numCache>
                  <c:formatCode>General</c:formatCode>
                  <c:ptCount val="2"/>
                  <c:pt idx="0">
                    <c:v>70.16245873028781</c:v>
                  </c:pt>
                  <c:pt idx="1">
                    <c:v>41.240717773447329</c:v>
                  </c:pt>
                </c:numCache>
              </c:numRef>
            </c:plus>
            <c:minus>
              <c:numRef>
                <c:f>(Sheet1!$J$14,Sheet1!$J$27)</c:f>
                <c:numCache>
                  <c:formatCode>General</c:formatCode>
                  <c:ptCount val="2"/>
                  <c:pt idx="0">
                    <c:v>70.16245873028781</c:v>
                  </c:pt>
                  <c:pt idx="1">
                    <c:v>41.240717773447329</c:v>
                  </c:pt>
                </c:numCache>
              </c:numRef>
            </c:minus>
          </c:errBars>
          <c:cat>
            <c:strRef>
              <c:f>(Sheet1!$K$13,Sheet1!$K$26)</c:f>
              <c:strCache>
                <c:ptCount val="2"/>
                <c:pt idx="0">
                  <c:v>vehicle</c:v>
                </c:pt>
                <c:pt idx="1">
                  <c:v>sirolimus</c:v>
                </c:pt>
              </c:strCache>
            </c:strRef>
          </c:cat>
          <c:val>
            <c:numRef>
              <c:f>(Sheet1!$J$13,Sheet1!$J$26)</c:f>
              <c:numCache>
                <c:formatCode>General</c:formatCode>
                <c:ptCount val="2"/>
                <c:pt idx="0">
                  <c:v>298.17083333333335</c:v>
                </c:pt>
                <c:pt idx="1">
                  <c:v>195.15666666666667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12544"/>
        <c:axId val="426712936"/>
      </c:barChart>
      <c:catAx>
        <c:axId val="426712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9050">
            <a:solidFill>
              <a:prstClr val="black"/>
            </a:solidFill>
          </a:ln>
        </c:spPr>
        <c:crossAx val="426712936"/>
        <c:crosses val="autoZero"/>
        <c:auto val="1"/>
        <c:lblAlgn val="ctr"/>
        <c:lblOffset val="100"/>
        <c:noMultiLvlLbl val="0"/>
      </c:catAx>
      <c:valAx>
        <c:axId val="426712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prstClr val="black"/>
            </a:solidFill>
          </a:ln>
        </c:spPr>
        <c:crossAx val="4267125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20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19</xdr:row>
      <xdr:rowOff>28575</xdr:rowOff>
    </xdr:from>
    <xdr:to>
      <xdr:col>20</xdr:col>
      <xdr:colOff>457200</xdr:colOff>
      <xdr:row>33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0</xdr:row>
      <xdr:rowOff>95250</xdr:rowOff>
    </xdr:from>
    <xdr:to>
      <xdr:col>5</xdr:col>
      <xdr:colOff>485775</xdr:colOff>
      <xdr:row>2</xdr:row>
      <xdr:rowOff>152400</xdr:rowOff>
    </xdr:to>
    <xdr:sp macro="" textlink="">
      <xdr:nvSpPr>
        <xdr:cNvPr id="3" name="TextBox 2"/>
        <xdr:cNvSpPr txBox="1"/>
      </xdr:nvSpPr>
      <xdr:spPr>
        <a:xfrm>
          <a:off x="85725" y="95250"/>
          <a:ext cx="3448050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Source data</a:t>
          </a:r>
          <a:r>
            <a:rPr lang="en-US" sz="1100" b="1" baseline="0"/>
            <a:t> for Figure 3H. </a:t>
          </a:r>
          <a:r>
            <a:rPr lang="en-US" sz="1100" b="0" baseline="0"/>
            <a:t>Dermal thickness in Tsc2cKO mice treated with sirolimus or vehicle.</a:t>
          </a:r>
          <a:endParaRPr lang="en-US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9"/>
  <sheetViews>
    <sheetView tabSelected="1" workbookViewId="0">
      <selection activeCell="F2" sqref="F2"/>
    </sheetView>
  </sheetViews>
  <sheetFormatPr defaultRowHeight="15" x14ac:dyDescent="0.25"/>
  <sheetData>
    <row r="4" spans="1:12" x14ac:dyDescent="0.25">
      <c r="A4" s="6"/>
      <c r="B4" s="5"/>
      <c r="C4" s="5"/>
      <c r="D4" s="5"/>
      <c r="E4" s="5"/>
      <c r="F4" s="5"/>
      <c r="G4" s="5" t="s">
        <v>1</v>
      </c>
      <c r="H4" s="5" t="s">
        <v>2</v>
      </c>
      <c r="I4" s="5" t="s">
        <v>3</v>
      </c>
      <c r="J4" s="5" t="s">
        <v>0</v>
      </c>
    </row>
    <row r="5" spans="1:12" x14ac:dyDescent="0.25">
      <c r="A5" s="7">
        <v>147</v>
      </c>
      <c r="G5">
        <v>315.60000000000002</v>
      </c>
      <c r="H5">
        <v>338.2</v>
      </c>
      <c r="I5">
        <v>343.1</v>
      </c>
      <c r="J5">
        <f>AVERAGE(G5:I5)</f>
        <v>332.3</v>
      </c>
    </row>
    <row r="6" spans="1:12" x14ac:dyDescent="0.25">
      <c r="A6" s="7">
        <v>507</v>
      </c>
      <c r="G6">
        <v>341.2</v>
      </c>
      <c r="H6">
        <v>352.9</v>
      </c>
      <c r="I6">
        <v>320.2</v>
      </c>
      <c r="J6">
        <f t="shared" ref="J6:J12" si="0">AVERAGE(G6:I6)</f>
        <v>338.09999999999997</v>
      </c>
      <c r="L6" s="1"/>
    </row>
    <row r="7" spans="1:12" x14ac:dyDescent="0.25">
      <c r="A7" s="7">
        <v>527</v>
      </c>
      <c r="G7">
        <v>287.39999999999998</v>
      </c>
      <c r="H7">
        <v>240.2</v>
      </c>
      <c r="I7">
        <v>241.4</v>
      </c>
      <c r="J7">
        <f t="shared" si="0"/>
        <v>256.33333333333331</v>
      </c>
      <c r="L7" s="2"/>
    </row>
    <row r="8" spans="1:12" x14ac:dyDescent="0.25">
      <c r="A8" s="7">
        <v>588</v>
      </c>
      <c r="G8">
        <v>197.6</v>
      </c>
      <c r="H8">
        <v>212.3</v>
      </c>
      <c r="I8">
        <v>187.6</v>
      </c>
      <c r="J8">
        <f t="shared" si="0"/>
        <v>199.16666666666666</v>
      </c>
    </row>
    <row r="9" spans="1:12" x14ac:dyDescent="0.25">
      <c r="A9" s="7">
        <v>608</v>
      </c>
      <c r="G9">
        <v>228.1</v>
      </c>
      <c r="H9">
        <v>173.8</v>
      </c>
      <c r="I9">
        <v>205</v>
      </c>
      <c r="J9">
        <f t="shared" si="0"/>
        <v>202.29999999999998</v>
      </c>
    </row>
    <row r="10" spans="1:12" x14ac:dyDescent="0.25">
      <c r="A10" s="7">
        <v>613</v>
      </c>
      <c r="G10">
        <v>325.7</v>
      </c>
      <c r="H10">
        <v>323.89999999999998</v>
      </c>
      <c r="I10">
        <v>323</v>
      </c>
      <c r="J10">
        <f t="shared" si="0"/>
        <v>324.2</v>
      </c>
    </row>
    <row r="11" spans="1:12" x14ac:dyDescent="0.25">
      <c r="A11" s="7">
        <v>504</v>
      </c>
      <c r="G11">
        <v>341.7</v>
      </c>
      <c r="H11">
        <v>329.5</v>
      </c>
      <c r="I11">
        <v>363</v>
      </c>
      <c r="J11">
        <f t="shared" si="0"/>
        <v>344.73333333333335</v>
      </c>
    </row>
    <row r="12" spans="1:12" x14ac:dyDescent="0.25">
      <c r="A12" s="7">
        <v>575</v>
      </c>
      <c r="G12">
        <v>391.3</v>
      </c>
      <c r="H12">
        <v>379.4</v>
      </c>
      <c r="I12">
        <v>394</v>
      </c>
      <c r="J12">
        <f t="shared" si="0"/>
        <v>388.23333333333335</v>
      </c>
    </row>
    <row r="13" spans="1:12" x14ac:dyDescent="0.25">
      <c r="A13" s="7"/>
      <c r="E13" s="3"/>
      <c r="J13" s="3">
        <f>AVERAGE(J5:J12)</f>
        <v>298.17083333333335</v>
      </c>
      <c r="K13" s="4" t="s">
        <v>4</v>
      </c>
    </row>
    <row r="14" spans="1:12" x14ac:dyDescent="0.25">
      <c r="A14" s="7"/>
      <c r="E14" s="3"/>
      <c r="J14" s="3">
        <f>STDEV(J5:J12)</f>
        <v>70.16245873028781</v>
      </c>
    </row>
    <row r="15" spans="1:12" x14ac:dyDescent="0.25">
      <c r="A15" s="7"/>
    </row>
    <row r="16" spans="1:12" x14ac:dyDescent="0.25">
      <c r="A16" s="7">
        <v>148</v>
      </c>
      <c r="G16">
        <v>231.3</v>
      </c>
      <c r="H16">
        <v>216.9</v>
      </c>
      <c r="I16">
        <v>215.3</v>
      </c>
      <c r="J16">
        <f>AVERAGE(G16:I16)</f>
        <v>221.16666666666666</v>
      </c>
    </row>
    <row r="17" spans="1:11" x14ac:dyDescent="0.25">
      <c r="A17" s="7">
        <v>505</v>
      </c>
      <c r="G17">
        <v>190.8</v>
      </c>
      <c r="H17">
        <v>207.7</v>
      </c>
      <c r="I17">
        <v>196.7</v>
      </c>
      <c r="J17">
        <f t="shared" ref="J17:J25" si="1">AVERAGE(G17:I17)</f>
        <v>198.4</v>
      </c>
    </row>
    <row r="18" spans="1:11" x14ac:dyDescent="0.25">
      <c r="A18" s="7">
        <v>508</v>
      </c>
      <c r="G18">
        <v>171.7</v>
      </c>
      <c r="H18">
        <v>161.80000000000001</v>
      </c>
      <c r="I18">
        <v>158.5</v>
      </c>
      <c r="J18">
        <f t="shared" si="1"/>
        <v>164</v>
      </c>
    </row>
    <row r="19" spans="1:11" x14ac:dyDescent="0.25">
      <c r="A19" s="7">
        <v>529</v>
      </c>
      <c r="G19">
        <v>235.6</v>
      </c>
      <c r="H19">
        <v>270.89999999999998</v>
      </c>
      <c r="I19">
        <v>256.8</v>
      </c>
      <c r="J19">
        <f t="shared" si="1"/>
        <v>254.43333333333331</v>
      </c>
    </row>
    <row r="20" spans="1:11" x14ac:dyDescent="0.25">
      <c r="A20" s="7">
        <v>555</v>
      </c>
      <c r="G20">
        <v>142.69999999999999</v>
      </c>
      <c r="H20">
        <v>121.8</v>
      </c>
      <c r="I20">
        <v>135</v>
      </c>
      <c r="J20">
        <f t="shared" si="1"/>
        <v>133.16666666666666</v>
      </c>
    </row>
    <row r="21" spans="1:11" x14ac:dyDescent="0.25">
      <c r="A21" s="7">
        <v>558</v>
      </c>
      <c r="G21">
        <v>139.80000000000001</v>
      </c>
      <c r="H21">
        <v>124.2</v>
      </c>
      <c r="I21">
        <v>149.6</v>
      </c>
      <c r="J21">
        <f t="shared" si="1"/>
        <v>137.86666666666667</v>
      </c>
    </row>
    <row r="22" spans="1:11" x14ac:dyDescent="0.25">
      <c r="A22" s="7">
        <v>602</v>
      </c>
      <c r="G22">
        <v>233.8</v>
      </c>
      <c r="H22">
        <v>227.4</v>
      </c>
      <c r="I22">
        <v>222.7</v>
      </c>
      <c r="J22">
        <f t="shared" si="1"/>
        <v>227.9666666666667</v>
      </c>
    </row>
    <row r="23" spans="1:11" x14ac:dyDescent="0.25">
      <c r="A23" s="7">
        <v>609</v>
      </c>
      <c r="G23">
        <v>208.5</v>
      </c>
      <c r="H23">
        <v>208.1</v>
      </c>
      <c r="I23">
        <v>195.7</v>
      </c>
      <c r="J23">
        <f t="shared" si="1"/>
        <v>204.1</v>
      </c>
    </row>
    <row r="24" spans="1:11" x14ac:dyDescent="0.25">
      <c r="A24" s="7">
        <v>616</v>
      </c>
      <c r="G24">
        <v>160.1</v>
      </c>
      <c r="H24">
        <v>186.1</v>
      </c>
      <c r="I24">
        <v>183.3</v>
      </c>
      <c r="J24">
        <f t="shared" si="1"/>
        <v>176.5</v>
      </c>
    </row>
    <row r="25" spans="1:11" x14ac:dyDescent="0.25">
      <c r="A25" s="7">
        <v>618</v>
      </c>
      <c r="G25">
        <v>220</v>
      </c>
      <c r="H25">
        <v>220</v>
      </c>
      <c r="I25">
        <v>261.89999999999998</v>
      </c>
      <c r="J25">
        <f t="shared" si="1"/>
        <v>233.96666666666667</v>
      </c>
    </row>
    <row r="26" spans="1:11" x14ac:dyDescent="0.25">
      <c r="E26" s="3"/>
      <c r="J26" s="3">
        <f>AVERAGE(J16:J25)</f>
        <v>195.15666666666667</v>
      </c>
      <c r="K26" s="4" t="s">
        <v>5</v>
      </c>
    </row>
    <row r="27" spans="1:11" x14ac:dyDescent="0.25">
      <c r="J27">
        <f>STDEV(J16:J25)</f>
        <v>41.240717773447329</v>
      </c>
    </row>
    <row r="29" spans="1:11" x14ac:dyDescent="0.25">
      <c r="J29">
        <f>TTEST(J5:J12,J16:J25,2,3)</f>
        <v>3.7846983650281865E-3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neera nathan</dc:creator>
  <cp:lastModifiedBy>KLOVER, PETER.CIV.USUHS</cp:lastModifiedBy>
  <dcterms:created xsi:type="dcterms:W3CDTF">2013-11-15T14:22:13Z</dcterms:created>
  <dcterms:modified xsi:type="dcterms:W3CDTF">2017-04-28T15:26:49Z</dcterms:modified>
</cp:coreProperties>
</file>