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vijayendran/Dropbox (UFL)/FRDA_Paper/eLife/Full-submission/review/OCT-20th/Source data/"/>
    </mc:Choice>
  </mc:AlternateContent>
  <bookViews>
    <workbookView xWindow="11940" yWindow="540" windowWidth="22420" windowHeight="14100" tabRatio="500"/>
  </bookViews>
  <sheets>
    <sheet name="Figure 3e" sheetId="1" r:id="rId1"/>
    <sheet name="Figure 3f" sheetId="2" r:id="rId2"/>
    <sheet name="Figure 3g" sheetId="3" r:id="rId3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6" i="3" l="1"/>
  <c r="C16" i="3"/>
  <c r="I31" i="3"/>
  <c r="G16" i="2"/>
  <c r="E16" i="2"/>
  <c r="C16" i="2"/>
  <c r="C17" i="2"/>
  <c r="C18" i="2"/>
  <c r="I32" i="3"/>
  <c r="I33" i="3"/>
  <c r="G32" i="3"/>
  <c r="G33" i="3"/>
  <c r="E32" i="3"/>
  <c r="E33" i="3"/>
  <c r="C32" i="3"/>
  <c r="C33" i="3"/>
  <c r="G31" i="3"/>
  <c r="E31" i="3"/>
  <c r="C31" i="3"/>
  <c r="G17" i="3"/>
  <c r="G18" i="3"/>
  <c r="E17" i="3"/>
  <c r="E18" i="3"/>
  <c r="C17" i="3"/>
  <c r="C18" i="3"/>
  <c r="E16" i="3"/>
  <c r="I32" i="2"/>
  <c r="I33" i="2"/>
  <c r="G32" i="2"/>
  <c r="G33" i="2"/>
  <c r="E32" i="2"/>
  <c r="E33" i="2"/>
  <c r="C32" i="2"/>
  <c r="C33" i="2"/>
  <c r="I31" i="2"/>
  <c r="G31" i="2"/>
  <c r="E31" i="2"/>
  <c r="C31" i="2"/>
  <c r="G17" i="2"/>
  <c r="G18" i="2"/>
  <c r="E17" i="2"/>
  <c r="E18" i="2"/>
  <c r="G16" i="1"/>
  <c r="I31" i="1"/>
  <c r="I32" i="1"/>
  <c r="I33" i="1"/>
  <c r="G33" i="1"/>
  <c r="G31" i="1"/>
  <c r="G32" i="1"/>
  <c r="E31" i="1"/>
  <c r="E32" i="1"/>
  <c r="E33" i="1"/>
  <c r="C33" i="1"/>
  <c r="C32" i="1"/>
  <c r="C31" i="1"/>
  <c r="E17" i="1"/>
  <c r="E18" i="1"/>
  <c r="E16" i="1"/>
  <c r="G17" i="1"/>
  <c r="G18" i="1"/>
  <c r="C16" i="1"/>
  <c r="C17" i="1"/>
  <c r="C18" i="1"/>
</calcChain>
</file>

<file path=xl/sharedStrings.xml><?xml version="1.0" encoding="utf-8"?>
<sst xmlns="http://schemas.openxmlformats.org/spreadsheetml/2006/main" count="267" uniqueCount="13">
  <si>
    <t>QT</t>
  </si>
  <si>
    <t>genotype</t>
  </si>
  <si>
    <t>TG-Dox</t>
  </si>
  <si>
    <t>Mean</t>
  </si>
  <si>
    <t>sd</t>
  </si>
  <si>
    <t>se</t>
  </si>
  <si>
    <t>W12</t>
  </si>
  <si>
    <t>TG-NoDox</t>
  </si>
  <si>
    <t>WT-Dox</t>
  </si>
  <si>
    <t>W24</t>
  </si>
  <si>
    <t>TG-DoxR</t>
  </si>
  <si>
    <t>VST (mm)</t>
  </si>
  <si>
    <t>PWT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</si>
</sst>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4" x14ac:knownFonts="1"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Arial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3" fillId="0" borderId="1" xfId="0" applyNumberFormat="1" applyFont="1" applyBorder="1" applyAlignment="1">
      <alignment horizontal="left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165" fontId="2" fillId="0" borderId="1" xfId="0" applyNumberFormat="1" applyFont="1" applyBorder="1" applyAlignment="1">
      <alignment horizontal="left"/>
    </xf>
    <xf numFmtId="2" fontId="1" fillId="0" borderId="1" xfId="0" applyNumberFormat="1" applyFont="1" applyBorder="1" applyAlignment="1">
      <alignment horizontal="left"/>
    </xf>
    <xf numFmtId="164" fontId="3" fillId="0" borderId="1" xfId="0" applyNumberFormat="1" applyFont="1" applyBorder="1" applyAlignment="1">
      <alignment horizontal="left"/>
    </xf>
    <xf numFmtId="2" fontId="1" fillId="0" borderId="1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J20" sqref="J20"/>
    </sheetView>
  </sheetViews>
  <sheetFormatPr baseColWidth="10" defaultRowHeight="14" x14ac:dyDescent="0.15"/>
  <cols>
    <col min="1" max="17" width="10.83203125" style="2" customWidth="1"/>
    <col min="18" max="16384" width="10.83203125" style="2"/>
  </cols>
  <sheetData>
    <row r="1" spans="1:7" x14ac:dyDescent="0.15">
      <c r="A1" s="5" t="s">
        <v>6</v>
      </c>
      <c r="B1" s="3" t="s">
        <v>1</v>
      </c>
      <c r="C1" s="3" t="s">
        <v>0</v>
      </c>
      <c r="D1" s="3" t="s">
        <v>1</v>
      </c>
      <c r="E1" s="3" t="s">
        <v>0</v>
      </c>
      <c r="F1" s="3" t="s">
        <v>1</v>
      </c>
      <c r="G1" s="3" t="s">
        <v>0</v>
      </c>
    </row>
    <row r="2" spans="1:7" x14ac:dyDescent="0.15">
      <c r="B2" s="4" t="s">
        <v>2</v>
      </c>
      <c r="C2" s="1">
        <v>45.76</v>
      </c>
      <c r="D2" s="4" t="s">
        <v>8</v>
      </c>
      <c r="E2" s="1">
        <v>36.373493975903614</v>
      </c>
      <c r="F2" s="4" t="s">
        <v>7</v>
      </c>
      <c r="G2" s="4">
        <v>46.6</v>
      </c>
    </row>
    <row r="3" spans="1:7" x14ac:dyDescent="0.15">
      <c r="B3" s="4" t="s">
        <v>2</v>
      </c>
      <c r="C3" s="1">
        <v>74.60526315789474</v>
      </c>
      <c r="D3" s="4" t="s">
        <v>8</v>
      </c>
      <c r="E3" s="1">
        <v>36.159999999999997</v>
      </c>
      <c r="F3" s="4" t="s">
        <v>7</v>
      </c>
      <c r="G3" s="1">
        <v>40.799999999999997</v>
      </c>
    </row>
    <row r="4" spans="1:7" x14ac:dyDescent="0.15">
      <c r="B4" s="4" t="s">
        <v>2</v>
      </c>
      <c r="C4" s="1">
        <v>47.4</v>
      </c>
      <c r="D4" s="4" t="s">
        <v>8</v>
      </c>
      <c r="E4" s="1">
        <v>37.5</v>
      </c>
      <c r="F4" s="4" t="s">
        <v>7</v>
      </c>
      <c r="G4" s="1">
        <v>38.431034482758619</v>
      </c>
    </row>
    <row r="5" spans="1:7" x14ac:dyDescent="0.15">
      <c r="B5" s="4" t="s">
        <v>2</v>
      </c>
      <c r="C5" s="1">
        <v>70.459459459459453</v>
      </c>
      <c r="D5" s="4" t="s">
        <v>8</v>
      </c>
      <c r="E5" s="1">
        <v>36.299999999999997</v>
      </c>
      <c r="F5" s="4" t="s">
        <v>7</v>
      </c>
      <c r="G5" s="1">
        <v>37.299999999999997</v>
      </c>
    </row>
    <row r="6" spans="1:7" x14ac:dyDescent="0.15">
      <c r="B6" s="4" t="s">
        <v>2</v>
      </c>
      <c r="C6" s="1">
        <v>76.32352941176471</v>
      </c>
      <c r="D6" s="4" t="s">
        <v>8</v>
      </c>
      <c r="E6" s="1">
        <v>44.56</v>
      </c>
      <c r="F6" s="4" t="s">
        <v>7</v>
      </c>
      <c r="G6" s="1">
        <v>40.5</v>
      </c>
    </row>
    <row r="7" spans="1:7" x14ac:dyDescent="0.15">
      <c r="B7" s="4" t="s">
        <v>2</v>
      </c>
      <c r="C7" s="1">
        <v>58.2</v>
      </c>
      <c r="D7" s="4" t="s">
        <v>8</v>
      </c>
      <c r="E7" s="1">
        <v>48.9</v>
      </c>
      <c r="F7" s="4" t="s">
        <v>7</v>
      </c>
      <c r="G7" s="1">
        <v>39.835820895522389</v>
      </c>
    </row>
    <row r="8" spans="1:7" x14ac:dyDescent="0.15">
      <c r="B8" s="4" t="s">
        <v>2</v>
      </c>
      <c r="C8" s="1">
        <v>37.299999999999997</v>
      </c>
      <c r="D8" s="4"/>
      <c r="E8" s="1"/>
      <c r="F8" s="4"/>
      <c r="G8" s="1"/>
    </row>
    <row r="9" spans="1:7" x14ac:dyDescent="0.15">
      <c r="B9" s="4" t="s">
        <v>2</v>
      </c>
      <c r="C9" s="1">
        <v>41.5</v>
      </c>
      <c r="D9" s="4"/>
      <c r="E9" s="4"/>
      <c r="F9" s="4"/>
      <c r="G9" s="4"/>
    </row>
    <row r="10" spans="1:7" x14ac:dyDescent="0.15">
      <c r="B10" s="4" t="s">
        <v>2</v>
      </c>
      <c r="C10" s="1">
        <v>40.604166666666664</v>
      </c>
      <c r="D10" s="4"/>
      <c r="E10" s="4"/>
      <c r="F10" s="4"/>
      <c r="G10" s="4"/>
    </row>
    <row r="11" spans="1:7" x14ac:dyDescent="0.15">
      <c r="B11" s="4" t="s">
        <v>2</v>
      </c>
      <c r="C11" s="1">
        <v>41</v>
      </c>
      <c r="D11" s="4"/>
      <c r="E11" s="4"/>
      <c r="F11" s="4"/>
      <c r="G11" s="4"/>
    </row>
    <row r="12" spans="1:7" x14ac:dyDescent="0.15">
      <c r="B12" s="4" t="s">
        <v>2</v>
      </c>
      <c r="C12" s="1">
        <v>41</v>
      </c>
      <c r="D12" s="4"/>
      <c r="E12" s="4"/>
      <c r="F12" s="4"/>
      <c r="G12" s="4"/>
    </row>
    <row r="13" spans="1:7" x14ac:dyDescent="0.15">
      <c r="B13" s="4" t="s">
        <v>2</v>
      </c>
      <c r="C13" s="1">
        <v>43.789473684210527</v>
      </c>
      <c r="D13" s="4"/>
      <c r="E13" s="4"/>
      <c r="F13" s="4"/>
      <c r="G13" s="4"/>
    </row>
    <row r="14" spans="1:7" x14ac:dyDescent="0.15">
      <c r="B14" s="4" t="s">
        <v>2</v>
      </c>
      <c r="C14" s="1">
        <v>46.025316455696199</v>
      </c>
      <c r="D14" s="4"/>
      <c r="E14" s="4"/>
      <c r="F14" s="4"/>
      <c r="G14" s="4"/>
    </row>
    <row r="15" spans="1:7" x14ac:dyDescent="0.15">
      <c r="B15" s="4"/>
      <c r="C15" s="1"/>
      <c r="D15" s="4"/>
      <c r="E15" s="4"/>
      <c r="F15" s="4"/>
      <c r="G15" s="4"/>
    </row>
    <row r="16" spans="1:7" x14ac:dyDescent="0.15">
      <c r="B16" s="4" t="s">
        <v>3</v>
      </c>
      <c r="C16" s="1">
        <f>AVERAGE(C2:C15)</f>
        <v>51.074400679668642</v>
      </c>
      <c r="D16" s="4" t="s">
        <v>3</v>
      </c>
      <c r="E16" s="1">
        <f>AVERAGE(E2:E7)</f>
        <v>39.965582329317265</v>
      </c>
      <c r="F16" s="4" t="s">
        <v>3</v>
      </c>
      <c r="G16" s="1">
        <f>AVERAGE(G2:G7)</f>
        <v>40.577809229713502</v>
      </c>
    </row>
    <row r="17" spans="1:9" x14ac:dyDescent="0.15">
      <c r="B17" s="4" t="s">
        <v>4</v>
      </c>
      <c r="C17" s="1">
        <f>STDEV(C2:C14)</f>
        <v>13.940642945755984</v>
      </c>
      <c r="D17" s="4" t="s">
        <v>4</v>
      </c>
      <c r="E17" s="1">
        <f>STDEV(E2:E7)</f>
        <v>5.4375295582916339</v>
      </c>
      <c r="F17" s="4" t="s">
        <v>4</v>
      </c>
      <c r="G17" s="1">
        <f>STDEV(G2:G7)</f>
        <v>3.2318857200398337</v>
      </c>
    </row>
    <row r="18" spans="1:9" x14ac:dyDescent="0.15">
      <c r="B18" s="4" t="s">
        <v>5</v>
      </c>
      <c r="C18" s="1">
        <f>(C17/SQRT(13))</f>
        <v>3.8664386887583504</v>
      </c>
      <c r="D18" s="4" t="s">
        <v>5</v>
      </c>
      <c r="E18" s="1">
        <f>(E17/SQRT(6))</f>
        <v>2.2198621465192838</v>
      </c>
      <c r="F18" s="4" t="s">
        <v>5</v>
      </c>
      <c r="G18" s="1">
        <f>(G17/SQRT(6))</f>
        <v>1.3194118201808331</v>
      </c>
    </row>
    <row r="20" spans="1:9" x14ac:dyDescent="0.15">
      <c r="A20" s="5" t="s">
        <v>9</v>
      </c>
      <c r="B20" s="3" t="s">
        <v>1</v>
      </c>
      <c r="C20" s="3" t="s">
        <v>0</v>
      </c>
      <c r="D20" s="3" t="s">
        <v>1</v>
      </c>
      <c r="E20" s="3" t="s">
        <v>0</v>
      </c>
      <c r="F20" s="3" t="s">
        <v>1</v>
      </c>
      <c r="G20" s="6" t="s">
        <v>0</v>
      </c>
      <c r="H20" s="3" t="s">
        <v>1</v>
      </c>
      <c r="I20" s="3" t="s">
        <v>0</v>
      </c>
    </row>
    <row r="21" spans="1:9" x14ac:dyDescent="0.15">
      <c r="B21" s="4" t="s">
        <v>2</v>
      </c>
      <c r="C21" s="1">
        <v>74.517241379310349</v>
      </c>
      <c r="D21" s="4" t="s">
        <v>8</v>
      </c>
      <c r="E21" s="1">
        <v>36.1</v>
      </c>
      <c r="F21" s="4" t="s">
        <v>7</v>
      </c>
      <c r="G21" s="4">
        <v>35.799999999999997</v>
      </c>
      <c r="H21" s="4" t="s">
        <v>10</v>
      </c>
      <c r="I21" s="1">
        <v>34.9</v>
      </c>
    </row>
    <row r="22" spans="1:9" x14ac:dyDescent="0.15">
      <c r="B22" s="4" t="s">
        <v>2</v>
      </c>
      <c r="C22" s="1">
        <v>54.222222222222221</v>
      </c>
      <c r="D22" s="4" t="s">
        <v>8</v>
      </c>
      <c r="E22" s="1">
        <v>37.799999999999997</v>
      </c>
      <c r="F22" s="4" t="s">
        <v>7</v>
      </c>
      <c r="G22" s="4">
        <v>43.25</v>
      </c>
      <c r="H22" s="4" t="s">
        <v>10</v>
      </c>
      <c r="I22" s="1">
        <v>36.200000000000003</v>
      </c>
    </row>
    <row r="23" spans="1:9" x14ac:dyDescent="0.15">
      <c r="B23" s="4" t="s">
        <v>2</v>
      </c>
      <c r="C23" s="1">
        <v>39.08450704225352</v>
      </c>
      <c r="D23" s="4" t="s">
        <v>8</v>
      </c>
      <c r="E23" s="1">
        <v>44.06</v>
      </c>
      <c r="F23" s="4" t="s">
        <v>7</v>
      </c>
      <c r="G23" s="4">
        <v>40.799999999999997</v>
      </c>
      <c r="H23" s="4" t="s">
        <v>10</v>
      </c>
      <c r="I23" s="1">
        <v>50.4</v>
      </c>
    </row>
    <row r="24" spans="1:9" x14ac:dyDescent="0.15">
      <c r="B24" s="4" t="s">
        <v>2</v>
      </c>
      <c r="C24" s="1">
        <v>70.822580645161295</v>
      </c>
      <c r="D24" s="4" t="s">
        <v>8</v>
      </c>
      <c r="E24" s="1">
        <v>41.4</v>
      </c>
      <c r="F24" s="4" t="s">
        <v>7</v>
      </c>
      <c r="G24" s="4">
        <v>40.1</v>
      </c>
      <c r="H24" s="4" t="s">
        <v>10</v>
      </c>
      <c r="I24" s="1">
        <v>42.251612903225805</v>
      </c>
    </row>
    <row r="25" spans="1:9" x14ac:dyDescent="0.15">
      <c r="B25" s="4" t="s">
        <v>2</v>
      </c>
      <c r="C25" s="1">
        <v>90.540540540540547</v>
      </c>
      <c r="D25" s="4" t="s">
        <v>8</v>
      </c>
      <c r="E25" s="1">
        <v>43.1</v>
      </c>
      <c r="F25" s="4" t="s">
        <v>7</v>
      </c>
      <c r="G25" s="4">
        <v>37.799999999999997</v>
      </c>
      <c r="H25" s="4" t="s">
        <v>10</v>
      </c>
      <c r="I25" s="1">
        <v>41.1</v>
      </c>
    </row>
    <row r="26" spans="1:9" x14ac:dyDescent="0.15">
      <c r="B26" s="4" t="s">
        <v>2</v>
      </c>
      <c r="C26" s="1">
        <v>87.180952380952377</v>
      </c>
      <c r="D26" s="4" t="s">
        <v>8</v>
      </c>
      <c r="E26" s="1">
        <v>49</v>
      </c>
      <c r="F26" s="4" t="s">
        <v>7</v>
      </c>
      <c r="G26" s="4">
        <v>42.7</v>
      </c>
      <c r="H26" s="4" t="s">
        <v>10</v>
      </c>
      <c r="I26" s="1">
        <v>40.700000000000003</v>
      </c>
    </row>
    <row r="27" spans="1:9" x14ac:dyDescent="0.15">
      <c r="B27" s="4" t="s">
        <v>2</v>
      </c>
      <c r="C27" s="1">
        <v>73.548387096774192</v>
      </c>
      <c r="D27" s="4"/>
      <c r="E27" s="1"/>
      <c r="F27" s="4"/>
      <c r="G27" s="4"/>
      <c r="H27" s="4" t="s">
        <v>10</v>
      </c>
      <c r="I27" s="1">
        <v>47.46</v>
      </c>
    </row>
    <row r="28" spans="1:9" x14ac:dyDescent="0.15">
      <c r="B28" s="4" t="s">
        <v>2</v>
      </c>
      <c r="C28" s="1">
        <v>56</v>
      </c>
      <c r="D28" s="4"/>
      <c r="E28" s="4"/>
      <c r="F28" s="4"/>
      <c r="G28" s="4"/>
      <c r="H28" s="4"/>
      <c r="I28" s="4"/>
    </row>
    <row r="29" spans="1:9" x14ac:dyDescent="0.15">
      <c r="B29" s="4"/>
      <c r="C29" s="1"/>
      <c r="D29" s="4"/>
      <c r="E29" s="4"/>
      <c r="F29" s="4"/>
      <c r="G29" s="4"/>
      <c r="H29" s="4"/>
      <c r="I29" s="4"/>
    </row>
    <row r="30" spans="1:9" x14ac:dyDescent="0.15">
      <c r="B30" s="4"/>
      <c r="C30" s="1"/>
      <c r="D30" s="4"/>
      <c r="E30" s="4"/>
      <c r="F30" s="4"/>
      <c r="G30" s="4"/>
      <c r="H30" s="4"/>
      <c r="I30" s="4"/>
    </row>
    <row r="31" spans="1:9" x14ac:dyDescent="0.15">
      <c r="B31" s="4" t="s">
        <v>3</v>
      </c>
      <c r="C31" s="1">
        <f>AVERAGE(C21:C28)</f>
        <v>68.239553913401807</v>
      </c>
      <c r="D31" s="4" t="s">
        <v>3</v>
      </c>
      <c r="E31" s="1">
        <f>AVERAGE(E21:E26)</f>
        <v>41.910000000000004</v>
      </c>
      <c r="F31" s="4" t="s">
        <v>3</v>
      </c>
      <c r="G31" s="1">
        <f>AVERAGE(G21:G26)</f>
        <v>40.074999999999996</v>
      </c>
      <c r="H31" s="4" t="s">
        <v>3</v>
      </c>
      <c r="I31" s="1">
        <f>AVERAGE(I21:I27)</f>
        <v>41.85880184331797</v>
      </c>
    </row>
    <row r="32" spans="1:9" x14ac:dyDescent="0.15">
      <c r="B32" s="4" t="s">
        <v>4</v>
      </c>
      <c r="C32" s="1">
        <f>STDEV(C21:C28)</f>
        <v>17.430206551658337</v>
      </c>
      <c r="D32" s="4" t="s">
        <v>4</v>
      </c>
      <c r="E32" s="1">
        <f>STDEV(E21:E26)</f>
        <v>4.6306587004442497</v>
      </c>
      <c r="F32" s="4" t="s">
        <v>4</v>
      </c>
      <c r="G32" s="1">
        <f>STDEV(G21:G26)</f>
        <v>2.8617739253826477</v>
      </c>
      <c r="H32" s="4" t="s">
        <v>4</v>
      </c>
      <c r="I32" s="1">
        <f>STDEV(I21:I27)</f>
        <v>5.5804024737904427</v>
      </c>
    </row>
    <row r="33" spans="2:9" x14ac:dyDescent="0.15">
      <c r="B33" s="4" t="s">
        <v>5</v>
      </c>
      <c r="C33" s="1">
        <f>(C32/SQRT(8))</f>
        <v>6.1625086250798988</v>
      </c>
      <c r="D33" s="4" t="s">
        <v>5</v>
      </c>
      <c r="E33" s="1">
        <f>(E32/SQRT(6))</f>
        <v>1.8904584981779786</v>
      </c>
      <c r="F33" s="4" t="s">
        <v>5</v>
      </c>
      <c r="G33" s="1">
        <f>(G32/SQRT(6))</f>
        <v>1.1683143127315248</v>
      </c>
      <c r="H33" s="4" t="s">
        <v>5</v>
      </c>
      <c r="I33" s="1">
        <f>(I32/SQRT(7))</f>
        <v>2.1091938801855927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F23" sqref="F23"/>
    </sheetView>
  </sheetViews>
  <sheetFormatPr baseColWidth="10" defaultRowHeight="14" x14ac:dyDescent="0.15"/>
  <cols>
    <col min="1" max="17" width="10.83203125" style="2" customWidth="1"/>
    <col min="18" max="16384" width="10.83203125" style="2"/>
  </cols>
  <sheetData>
    <row r="1" spans="1:7" x14ac:dyDescent="0.15">
      <c r="A1" s="5" t="s">
        <v>6</v>
      </c>
      <c r="B1" s="3" t="s">
        <v>1</v>
      </c>
      <c r="C1" s="3" t="s">
        <v>11</v>
      </c>
      <c r="D1" s="3" t="s">
        <v>1</v>
      </c>
      <c r="E1" s="3" t="s">
        <v>11</v>
      </c>
      <c r="F1" s="3" t="s">
        <v>1</v>
      </c>
      <c r="G1" s="3" t="s">
        <v>11</v>
      </c>
    </row>
    <row r="2" spans="1:7" x14ac:dyDescent="0.15">
      <c r="B2" s="4" t="s">
        <v>2</v>
      </c>
      <c r="C2" s="7">
        <v>0.46800000000000003</v>
      </c>
      <c r="D2" s="4" t="s">
        <v>8</v>
      </c>
      <c r="E2" s="7">
        <v>0.54100000000000004</v>
      </c>
      <c r="F2" s="4" t="s">
        <v>7</v>
      </c>
      <c r="G2" s="7">
        <v>0.503</v>
      </c>
    </row>
    <row r="3" spans="1:7" x14ac:dyDescent="0.15">
      <c r="B3" s="4" t="s">
        <v>2</v>
      </c>
      <c r="C3" s="7">
        <v>0.59199999999999997</v>
      </c>
      <c r="D3" s="4" t="s">
        <v>8</v>
      </c>
      <c r="E3" s="7">
        <v>0.47399999999999998</v>
      </c>
      <c r="F3" s="4" t="s">
        <v>7</v>
      </c>
      <c r="G3" s="7">
        <v>0.5</v>
      </c>
    </row>
    <row r="4" spans="1:7" x14ac:dyDescent="0.15">
      <c r="B4" s="4" t="s">
        <v>2</v>
      </c>
      <c r="C4" s="7">
        <v>0.45900000000000002</v>
      </c>
      <c r="D4" s="4" t="s">
        <v>8</v>
      </c>
      <c r="E4" s="7">
        <v>0.53300000000000003</v>
      </c>
      <c r="F4" s="4" t="s">
        <v>7</v>
      </c>
      <c r="G4" s="7">
        <v>0.42699999999999999</v>
      </c>
    </row>
    <row r="5" spans="1:7" x14ac:dyDescent="0.15">
      <c r="B5" s="4" t="s">
        <v>2</v>
      </c>
      <c r="C5" s="7">
        <v>0.48299999999999998</v>
      </c>
      <c r="D5" s="4" t="s">
        <v>8</v>
      </c>
      <c r="E5" s="7">
        <v>0.60199999999999998</v>
      </c>
      <c r="F5" s="4" t="s">
        <v>7</v>
      </c>
      <c r="G5" s="7">
        <v>0.52200000000000002</v>
      </c>
    </row>
    <row r="6" spans="1:7" x14ac:dyDescent="0.15">
      <c r="B6" s="4" t="s">
        <v>2</v>
      </c>
      <c r="C6" s="7">
        <v>0.496</v>
      </c>
      <c r="D6" s="4" t="s">
        <v>8</v>
      </c>
      <c r="E6" s="7">
        <v>0.497</v>
      </c>
      <c r="F6" s="4" t="s">
        <v>7</v>
      </c>
      <c r="G6" s="7">
        <v>0.439</v>
      </c>
    </row>
    <row r="7" spans="1:7" x14ac:dyDescent="0.15">
      <c r="B7" s="4" t="s">
        <v>2</v>
      </c>
      <c r="C7" s="7">
        <v>0.47099999999999997</v>
      </c>
      <c r="D7" s="4" t="s">
        <v>8</v>
      </c>
      <c r="E7" s="7">
        <v>0.54800000000000004</v>
      </c>
      <c r="F7" s="4" t="s">
        <v>7</v>
      </c>
      <c r="G7" s="7">
        <v>0.45200000000000001</v>
      </c>
    </row>
    <row r="8" spans="1:7" x14ac:dyDescent="0.15">
      <c r="B8" s="4" t="s">
        <v>2</v>
      </c>
      <c r="C8" s="7">
        <v>0.44600000000000001</v>
      </c>
      <c r="D8" s="4"/>
      <c r="E8" s="1"/>
      <c r="F8" s="4"/>
      <c r="G8" s="1"/>
    </row>
    <row r="9" spans="1:7" x14ac:dyDescent="0.15">
      <c r="B9" s="4" t="s">
        <v>2</v>
      </c>
      <c r="C9" s="7">
        <v>0.61750000000000005</v>
      </c>
      <c r="D9" s="4"/>
      <c r="E9" s="4"/>
      <c r="F9" s="4"/>
      <c r="G9" s="4"/>
    </row>
    <row r="10" spans="1:7" x14ac:dyDescent="0.15">
      <c r="B10" s="4" t="s">
        <v>2</v>
      </c>
      <c r="C10" s="7">
        <v>0.48599999999999999</v>
      </c>
      <c r="D10" s="4"/>
      <c r="E10" s="4"/>
      <c r="F10" s="4"/>
      <c r="G10" s="4"/>
    </row>
    <row r="11" spans="1:7" x14ac:dyDescent="0.15">
      <c r="B11" s="4" t="s">
        <v>2</v>
      </c>
      <c r="C11" s="7">
        <v>0.49199999999999999</v>
      </c>
      <c r="D11" s="4"/>
      <c r="E11" s="4"/>
      <c r="F11" s="4"/>
      <c r="G11" s="4"/>
    </row>
    <row r="12" spans="1:7" x14ac:dyDescent="0.15">
      <c r="B12" s="4" t="s">
        <v>2</v>
      </c>
      <c r="C12" s="7">
        <v>0.45</v>
      </c>
      <c r="D12" s="4"/>
      <c r="E12" s="4"/>
      <c r="F12" s="4"/>
      <c r="G12" s="4"/>
    </row>
    <row r="13" spans="1:7" x14ac:dyDescent="0.15">
      <c r="B13" s="4" t="s">
        <v>2</v>
      </c>
      <c r="C13" s="7">
        <v>0.497</v>
      </c>
      <c r="D13" s="4"/>
      <c r="E13" s="4"/>
      <c r="F13" s="4"/>
      <c r="G13" s="4"/>
    </row>
    <row r="14" spans="1:7" x14ac:dyDescent="0.15">
      <c r="B14" s="4" t="s">
        <v>2</v>
      </c>
      <c r="C14" s="7">
        <v>0.49199999999999999</v>
      </c>
      <c r="D14" s="4"/>
      <c r="E14" s="4"/>
      <c r="F14" s="4"/>
      <c r="G14" s="4"/>
    </row>
    <row r="15" spans="1:7" x14ac:dyDescent="0.15">
      <c r="B15" s="4"/>
      <c r="C15" s="1"/>
      <c r="D15" s="4"/>
      <c r="E15" s="4"/>
      <c r="F15" s="4"/>
      <c r="G15" s="4"/>
    </row>
    <row r="16" spans="1:7" x14ac:dyDescent="0.15">
      <c r="B16" s="4" t="s">
        <v>3</v>
      </c>
      <c r="C16" s="8">
        <f>AVERAGE(C2:C15)</f>
        <v>0.49611538461538462</v>
      </c>
      <c r="D16" s="4" t="s">
        <v>3</v>
      </c>
      <c r="E16" s="8">
        <f>AVERAGE(E2:E7)</f>
        <v>0.53249999999999997</v>
      </c>
      <c r="F16" s="4" t="s">
        <v>3</v>
      </c>
      <c r="G16" s="8">
        <f>AVERAGE(G2:G7)</f>
        <v>0.47383333333333333</v>
      </c>
    </row>
    <row r="17" spans="1:9" x14ac:dyDescent="0.15">
      <c r="B17" s="4" t="s">
        <v>4</v>
      </c>
      <c r="C17" s="8">
        <f>STDEV(C2:C14)</f>
        <v>5.1376126851451265E-2</v>
      </c>
      <c r="D17" s="4" t="s">
        <v>4</v>
      </c>
      <c r="E17" s="8">
        <f>STDEV(E2:E7)</f>
        <v>4.432944845133989E-2</v>
      </c>
      <c r="F17" s="4" t="s">
        <v>4</v>
      </c>
      <c r="G17" s="8">
        <f>STDEV(G2:G7)</f>
        <v>3.9341665784085288E-2</v>
      </c>
    </row>
    <row r="18" spans="1:9" x14ac:dyDescent="0.15">
      <c r="B18" s="4" t="s">
        <v>5</v>
      </c>
      <c r="C18" s="8">
        <f>(C17/SQRT(13))</f>
        <v>1.4249173822896141E-2</v>
      </c>
      <c r="D18" s="4" t="s">
        <v>5</v>
      </c>
      <c r="E18" s="8">
        <f>(E17/SQRT(6))</f>
        <v>1.809742154746545E-2</v>
      </c>
      <c r="F18" s="4" t="s">
        <v>5</v>
      </c>
      <c r="G18" s="8">
        <f>(G17/SQRT(6))</f>
        <v>1.6061167800353472E-2</v>
      </c>
    </row>
    <row r="20" spans="1:9" x14ac:dyDescent="0.15">
      <c r="A20" s="5" t="s">
        <v>9</v>
      </c>
      <c r="B20" s="3" t="s">
        <v>1</v>
      </c>
      <c r="C20" s="3" t="s">
        <v>11</v>
      </c>
      <c r="D20" s="3" t="s">
        <v>1</v>
      </c>
      <c r="E20" s="3" t="s">
        <v>11</v>
      </c>
      <c r="F20" s="3" t="s">
        <v>1</v>
      </c>
      <c r="G20" s="6" t="s">
        <v>11</v>
      </c>
      <c r="H20" s="3" t="s">
        <v>1</v>
      </c>
      <c r="I20" s="3" t="s">
        <v>11</v>
      </c>
    </row>
    <row r="21" spans="1:9" x14ac:dyDescent="0.15">
      <c r="B21" s="4" t="s">
        <v>2</v>
      </c>
      <c r="C21" s="7">
        <v>0.64800000000000002</v>
      </c>
      <c r="D21" s="4" t="s">
        <v>8</v>
      </c>
      <c r="E21" s="7">
        <v>0.46250000000000002</v>
      </c>
      <c r="F21" s="4" t="s">
        <v>7</v>
      </c>
      <c r="G21" s="7">
        <v>0.433</v>
      </c>
      <c r="H21" s="4" t="s">
        <v>10</v>
      </c>
      <c r="I21" s="7">
        <v>0.443</v>
      </c>
    </row>
    <row r="22" spans="1:9" x14ac:dyDescent="0.15">
      <c r="B22" s="4" t="s">
        <v>2</v>
      </c>
      <c r="C22" s="7">
        <v>0.56299999999999994</v>
      </c>
      <c r="D22" s="4" t="s">
        <v>8</v>
      </c>
      <c r="E22" s="7">
        <v>0.50960000000000005</v>
      </c>
      <c r="F22" s="4" t="s">
        <v>7</v>
      </c>
      <c r="G22" s="7">
        <v>0.48799999999999999</v>
      </c>
      <c r="H22" s="4" t="s">
        <v>10</v>
      </c>
      <c r="I22" s="7">
        <v>0.51900000000000002</v>
      </c>
    </row>
    <row r="23" spans="1:9" x14ac:dyDescent="0.15">
      <c r="B23" s="4" t="s">
        <v>2</v>
      </c>
      <c r="C23" s="7">
        <v>0.50700000000000001</v>
      </c>
      <c r="D23" s="4" t="s">
        <v>8</v>
      </c>
      <c r="E23" s="7">
        <v>0.47899999999999998</v>
      </c>
      <c r="F23" s="4" t="s">
        <v>7</v>
      </c>
      <c r="G23" s="7">
        <v>0.40500000000000003</v>
      </c>
      <c r="H23" s="4" t="s">
        <v>10</v>
      </c>
      <c r="I23" s="7">
        <v>0.49299999999999999</v>
      </c>
    </row>
    <row r="24" spans="1:9" x14ac:dyDescent="0.15">
      <c r="B24" s="4" t="s">
        <v>2</v>
      </c>
      <c r="C24" s="7">
        <v>0.48799999999999999</v>
      </c>
      <c r="D24" s="4" t="s">
        <v>8</v>
      </c>
      <c r="E24" s="7">
        <v>0.443</v>
      </c>
      <c r="F24" s="4" t="s">
        <v>7</v>
      </c>
      <c r="G24" s="7">
        <v>0.48599999999999999</v>
      </c>
      <c r="H24" s="4" t="s">
        <v>10</v>
      </c>
      <c r="I24" s="7">
        <v>0.40200000000000002</v>
      </c>
    </row>
    <row r="25" spans="1:9" x14ac:dyDescent="0.15">
      <c r="B25" s="4" t="s">
        <v>2</v>
      </c>
      <c r="C25" s="7">
        <v>0.63375999999999999</v>
      </c>
      <c r="D25" s="4" t="s">
        <v>8</v>
      </c>
      <c r="E25" s="7">
        <v>0.47599999999999998</v>
      </c>
      <c r="F25" s="4" t="s">
        <v>7</v>
      </c>
      <c r="G25" s="7">
        <v>0.497</v>
      </c>
      <c r="H25" s="4" t="s">
        <v>10</v>
      </c>
      <c r="I25" s="7">
        <v>0.42659999999999998</v>
      </c>
    </row>
    <row r="26" spans="1:9" x14ac:dyDescent="0.15">
      <c r="B26" s="4" t="s">
        <v>2</v>
      </c>
      <c r="C26" s="7">
        <v>0.53600000000000003</v>
      </c>
      <c r="D26" s="4" t="s">
        <v>8</v>
      </c>
      <c r="E26" s="7">
        <v>0.53900000000000003</v>
      </c>
      <c r="F26" s="4" t="s">
        <v>7</v>
      </c>
      <c r="G26" s="7">
        <v>0.45100000000000001</v>
      </c>
      <c r="H26" s="4" t="s">
        <v>10</v>
      </c>
      <c r="I26" s="7">
        <v>0.47799999999999998</v>
      </c>
    </row>
    <row r="27" spans="1:9" x14ac:dyDescent="0.15">
      <c r="B27" s="4" t="s">
        <v>2</v>
      </c>
      <c r="C27" s="7">
        <v>0.56200000000000006</v>
      </c>
      <c r="D27" s="4"/>
      <c r="E27" s="1"/>
      <c r="F27" s="4"/>
      <c r="G27" s="4"/>
      <c r="H27" s="4" t="s">
        <v>10</v>
      </c>
      <c r="I27" s="7">
        <v>0.443</v>
      </c>
    </row>
    <row r="28" spans="1:9" x14ac:dyDescent="0.15">
      <c r="B28" s="4" t="s">
        <v>2</v>
      </c>
      <c r="C28" s="7">
        <v>0.53200000000000003</v>
      </c>
      <c r="D28" s="4"/>
      <c r="E28" s="4"/>
      <c r="F28" s="4"/>
      <c r="G28" s="4"/>
      <c r="H28" s="4"/>
      <c r="I28" s="4"/>
    </row>
    <row r="29" spans="1:9" x14ac:dyDescent="0.15">
      <c r="B29" s="4"/>
      <c r="C29" s="1"/>
      <c r="D29" s="4"/>
      <c r="E29" s="4"/>
      <c r="F29" s="4"/>
      <c r="G29" s="4"/>
      <c r="H29" s="4"/>
      <c r="I29" s="4"/>
    </row>
    <row r="30" spans="1:9" x14ac:dyDescent="0.15">
      <c r="B30" s="4"/>
      <c r="C30" s="1"/>
      <c r="D30" s="4"/>
      <c r="E30" s="4"/>
      <c r="F30" s="4"/>
      <c r="G30" s="4"/>
      <c r="H30" s="4"/>
      <c r="I30" s="4"/>
    </row>
    <row r="31" spans="1:9" x14ac:dyDescent="0.15">
      <c r="B31" s="4" t="s">
        <v>3</v>
      </c>
      <c r="C31" s="8">
        <f>AVERAGE(C21:C28)</f>
        <v>0.55871999999999999</v>
      </c>
      <c r="D31" s="4" t="s">
        <v>3</v>
      </c>
      <c r="E31" s="8">
        <f>AVERAGE(E21:E26)</f>
        <v>0.48485</v>
      </c>
      <c r="F31" s="4" t="s">
        <v>3</v>
      </c>
      <c r="G31" s="8">
        <f>AVERAGE(G21:G26)</f>
        <v>0.46</v>
      </c>
      <c r="H31" s="4" t="s">
        <v>3</v>
      </c>
      <c r="I31" s="8">
        <f>AVERAGE(I21:I27)</f>
        <v>0.4578000000000001</v>
      </c>
    </row>
    <row r="32" spans="1:9" x14ac:dyDescent="0.15">
      <c r="B32" s="4" t="s">
        <v>4</v>
      </c>
      <c r="C32" s="8">
        <f>STDEV(C21:C28)</f>
        <v>5.6741809226404781E-2</v>
      </c>
      <c r="D32" s="4" t="s">
        <v>4</v>
      </c>
      <c r="E32" s="8">
        <f>STDEV(E21:E26)</f>
        <v>3.4375209090273202E-2</v>
      </c>
      <c r="F32" s="4" t="s">
        <v>4</v>
      </c>
      <c r="G32" s="8">
        <f>STDEV(G21:G26)</f>
        <v>3.6507533469134816E-2</v>
      </c>
      <c r="H32" s="4" t="s">
        <v>4</v>
      </c>
      <c r="I32" s="8">
        <f>STDEV(I21:I27)</f>
        <v>4.0656446803264377E-2</v>
      </c>
    </row>
    <row r="33" spans="2:9" x14ac:dyDescent="0.15">
      <c r="B33" s="4" t="s">
        <v>5</v>
      </c>
      <c r="C33" s="8">
        <f>(C32/SQRT(8))</f>
        <v>2.0061259040392115E-2</v>
      </c>
      <c r="D33" s="4" t="s">
        <v>5</v>
      </c>
      <c r="E33" s="8">
        <f>(E32/SQRT(6))</f>
        <v>1.403362034544188E-2</v>
      </c>
      <c r="F33" s="4" t="s">
        <v>5</v>
      </c>
      <c r="G33" s="8">
        <f>(G32/SQRT(6))</f>
        <v>1.4904138127826552E-2</v>
      </c>
      <c r="H33" s="4" t="s">
        <v>5</v>
      </c>
      <c r="I33" s="8">
        <f>(I32/SQRT(7))</f>
        <v>1.53666924904235E-2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G16" sqref="G16"/>
    </sheetView>
  </sheetViews>
  <sheetFormatPr baseColWidth="10" defaultRowHeight="14" x14ac:dyDescent="0.15"/>
  <cols>
    <col min="1" max="17" width="10.83203125" style="2" customWidth="1"/>
    <col min="18" max="16384" width="10.83203125" style="2"/>
  </cols>
  <sheetData>
    <row r="1" spans="1:7" x14ac:dyDescent="0.15">
      <c r="A1" s="5" t="s">
        <v>6</v>
      </c>
      <c r="B1" s="3" t="s">
        <v>1</v>
      </c>
      <c r="C1" s="3" t="s">
        <v>12</v>
      </c>
      <c r="D1" s="3" t="s">
        <v>1</v>
      </c>
      <c r="E1" s="3" t="s">
        <v>12</v>
      </c>
      <c r="F1" s="3" t="s">
        <v>1</v>
      </c>
      <c r="G1" s="3" t="s">
        <v>12</v>
      </c>
    </row>
    <row r="2" spans="1:7" x14ac:dyDescent="0.15">
      <c r="B2" s="4" t="s">
        <v>2</v>
      </c>
      <c r="C2" s="7">
        <v>0.52700000000000002</v>
      </c>
      <c r="D2" s="4" t="s">
        <v>8</v>
      </c>
      <c r="E2" s="7">
        <v>0.499</v>
      </c>
      <c r="F2" s="4" t="s">
        <v>7</v>
      </c>
      <c r="G2" s="7">
        <v>0.49299999999999999</v>
      </c>
    </row>
    <row r="3" spans="1:7" x14ac:dyDescent="0.15">
      <c r="B3" s="4" t="s">
        <v>2</v>
      </c>
      <c r="C3" s="7">
        <v>0.61199999999999999</v>
      </c>
      <c r="D3" s="4" t="s">
        <v>8</v>
      </c>
      <c r="E3" s="7">
        <v>0.42599999999999999</v>
      </c>
      <c r="F3" s="4" t="s">
        <v>7</v>
      </c>
      <c r="G3" s="7">
        <v>0.50900000000000001</v>
      </c>
    </row>
    <row r="4" spans="1:7" x14ac:dyDescent="0.15">
      <c r="B4" s="4" t="s">
        <v>2</v>
      </c>
      <c r="C4" s="7">
        <v>0.5</v>
      </c>
      <c r="D4" s="4" t="s">
        <v>8</v>
      </c>
      <c r="E4" s="7">
        <v>0.51300000000000001</v>
      </c>
      <c r="F4" s="4" t="s">
        <v>7</v>
      </c>
      <c r="G4" s="7">
        <v>0.47099999999999997</v>
      </c>
    </row>
    <row r="5" spans="1:7" x14ac:dyDescent="0.15">
      <c r="B5" s="4" t="s">
        <v>2</v>
      </c>
      <c r="C5" s="7">
        <v>0.433</v>
      </c>
      <c r="D5" s="4" t="s">
        <v>8</v>
      </c>
      <c r="E5" s="7">
        <v>0.49299999999999999</v>
      </c>
      <c r="F5" s="4" t="s">
        <v>7</v>
      </c>
      <c r="G5" s="7">
        <v>0.48899999999999999</v>
      </c>
    </row>
    <row r="6" spans="1:7" x14ac:dyDescent="0.15">
      <c r="B6" s="4" t="s">
        <v>2</v>
      </c>
      <c r="C6" s="7">
        <v>0.47099999999999997</v>
      </c>
      <c r="D6" s="4" t="s">
        <v>8</v>
      </c>
      <c r="E6" s="9">
        <v>0.48699999999999999</v>
      </c>
      <c r="F6" s="4" t="s">
        <v>7</v>
      </c>
      <c r="G6" s="7">
        <v>0.47399999999999998</v>
      </c>
    </row>
    <row r="7" spans="1:7" x14ac:dyDescent="0.15">
      <c r="B7" s="4" t="s">
        <v>2</v>
      </c>
      <c r="C7" s="7">
        <v>0.46300000000000002</v>
      </c>
      <c r="D7" s="4" t="s">
        <v>8</v>
      </c>
      <c r="E7" s="7">
        <v>0.56999999999999995</v>
      </c>
      <c r="F7" s="4" t="s">
        <v>7</v>
      </c>
      <c r="G7" s="7">
        <v>0.42699999999999999</v>
      </c>
    </row>
    <row r="8" spans="1:7" x14ac:dyDescent="0.15">
      <c r="B8" s="4" t="s">
        <v>2</v>
      </c>
      <c r="C8" s="7">
        <v>0.48799999999999999</v>
      </c>
      <c r="D8" s="4"/>
      <c r="E8" s="1"/>
      <c r="F8" s="4"/>
      <c r="G8" s="1"/>
    </row>
    <row r="9" spans="1:7" x14ac:dyDescent="0.15">
      <c r="B9" s="4" t="s">
        <v>2</v>
      </c>
      <c r="C9" s="7">
        <v>0.54200000000000004</v>
      </c>
      <c r="D9" s="4"/>
      <c r="E9" s="4"/>
      <c r="F9" s="4"/>
      <c r="G9" s="4"/>
    </row>
    <row r="10" spans="1:7" x14ac:dyDescent="0.15">
      <c r="B10" s="4" t="s">
        <v>2</v>
      </c>
      <c r="C10" s="7">
        <v>0.48499999999999999</v>
      </c>
      <c r="D10" s="4"/>
      <c r="E10" s="4"/>
      <c r="F10" s="4"/>
      <c r="G10" s="4"/>
    </row>
    <row r="11" spans="1:7" x14ac:dyDescent="0.15">
      <c r="B11" s="4" t="s">
        <v>2</v>
      </c>
      <c r="C11" s="7">
        <v>0.45200000000000001</v>
      </c>
      <c r="D11" s="4"/>
      <c r="E11" s="4"/>
      <c r="F11" s="4"/>
      <c r="G11" s="4"/>
    </row>
    <row r="12" spans="1:7" x14ac:dyDescent="0.15">
      <c r="B12" s="4" t="s">
        <v>2</v>
      </c>
      <c r="C12" s="7">
        <v>0.57499999999999996</v>
      </c>
      <c r="D12" s="4"/>
      <c r="E12" s="4"/>
      <c r="F12" s="4"/>
      <c r="G12" s="4"/>
    </row>
    <row r="13" spans="1:7" x14ac:dyDescent="0.15">
      <c r="B13" s="4" t="s">
        <v>2</v>
      </c>
      <c r="C13" s="7">
        <v>0.56299999999999994</v>
      </c>
      <c r="D13" s="4"/>
      <c r="E13" s="4"/>
      <c r="F13" s="4"/>
      <c r="G13" s="4"/>
    </row>
    <row r="14" spans="1:7" x14ac:dyDescent="0.15">
      <c r="B14" s="4" t="s">
        <v>2</v>
      </c>
      <c r="C14" s="7">
        <v>0.441</v>
      </c>
      <c r="D14" s="4"/>
      <c r="E14" s="4"/>
      <c r="F14" s="4"/>
      <c r="G14" s="4"/>
    </row>
    <row r="15" spans="1:7" x14ac:dyDescent="0.15">
      <c r="B15" s="4"/>
      <c r="C15" s="1"/>
      <c r="D15" s="4"/>
      <c r="E15" s="4"/>
      <c r="F15" s="4"/>
      <c r="G15" s="4"/>
    </row>
    <row r="16" spans="1:7" x14ac:dyDescent="0.15">
      <c r="B16" s="4" t="s">
        <v>3</v>
      </c>
      <c r="C16" s="8">
        <f>AVERAGE(C2:C15)</f>
        <v>0.504</v>
      </c>
      <c r="D16" s="4" t="s">
        <v>3</v>
      </c>
      <c r="E16" s="8">
        <f>AVERAGE(E2:E7)</f>
        <v>0.498</v>
      </c>
      <c r="F16" s="4" t="s">
        <v>3</v>
      </c>
      <c r="G16" s="8">
        <f>AVERAGE(G2:G7)</f>
        <v>0.47716666666666668</v>
      </c>
    </row>
    <row r="17" spans="1:9" x14ac:dyDescent="0.15">
      <c r="B17" s="4" t="s">
        <v>4</v>
      </c>
      <c r="C17" s="8">
        <f>STDEV(C2:C14)</f>
        <v>5.573448962117878E-2</v>
      </c>
      <c r="D17" s="4" t="s">
        <v>4</v>
      </c>
      <c r="E17" s="8">
        <f>STDEV(E2:E7)</f>
        <v>4.6346520905025862E-2</v>
      </c>
      <c r="F17" s="4" t="s">
        <v>4</v>
      </c>
      <c r="G17" s="8">
        <f>STDEV(G2:G7)</f>
        <v>2.8173864957912093E-2</v>
      </c>
    </row>
    <row r="18" spans="1:9" x14ac:dyDescent="0.15">
      <c r="B18" s="4" t="s">
        <v>5</v>
      </c>
      <c r="C18" s="8">
        <f>(C17/SQRT(13))</f>
        <v>1.5457966164690433E-2</v>
      </c>
      <c r="D18" s="4" t="s">
        <v>5</v>
      </c>
      <c r="E18" s="8">
        <f>(E17/SQRT(6))</f>
        <v>1.8920887928424498E-2</v>
      </c>
      <c r="F18" s="4" t="s">
        <v>5</v>
      </c>
      <c r="G18" s="8">
        <f>(G17/SQRT(6))</f>
        <v>1.1501932204827349E-2</v>
      </c>
    </row>
    <row r="20" spans="1:9" x14ac:dyDescent="0.15">
      <c r="A20" s="5" t="s">
        <v>9</v>
      </c>
      <c r="B20" s="3" t="s">
        <v>1</v>
      </c>
      <c r="C20" s="3" t="s">
        <v>12</v>
      </c>
      <c r="D20" s="3" t="s">
        <v>1</v>
      </c>
      <c r="E20" s="3" t="s">
        <v>12</v>
      </c>
      <c r="F20" s="3" t="s">
        <v>1</v>
      </c>
      <c r="G20" s="6" t="s">
        <v>12</v>
      </c>
      <c r="H20" s="3" t="s">
        <v>1</v>
      </c>
      <c r="I20" s="3" t="s">
        <v>12</v>
      </c>
    </row>
    <row r="21" spans="1:9" x14ac:dyDescent="0.15">
      <c r="B21" s="4" t="s">
        <v>2</v>
      </c>
      <c r="C21" s="7">
        <v>0.63400000000000001</v>
      </c>
      <c r="D21" s="4" t="s">
        <v>8</v>
      </c>
      <c r="E21" s="7">
        <v>0.48749999999999999</v>
      </c>
      <c r="F21" s="4" t="s">
        <v>7</v>
      </c>
      <c r="G21" s="7">
        <v>0.40799999999999997</v>
      </c>
      <c r="H21" s="4" t="s">
        <v>10</v>
      </c>
      <c r="I21" s="7">
        <v>0.41099999999999998</v>
      </c>
    </row>
    <row r="22" spans="1:9" x14ac:dyDescent="0.15">
      <c r="B22" s="4" t="s">
        <v>2</v>
      </c>
      <c r="C22" s="7">
        <v>0.57499999999999996</v>
      </c>
      <c r="D22" s="4" t="s">
        <v>8</v>
      </c>
      <c r="E22" s="7">
        <v>0.50960000000000005</v>
      </c>
      <c r="F22" s="4" t="s">
        <v>7</v>
      </c>
      <c r="G22" s="7">
        <v>0.45800000000000002</v>
      </c>
      <c r="H22" s="4" t="s">
        <v>10</v>
      </c>
      <c r="I22" s="7">
        <v>0.46800000000000003</v>
      </c>
    </row>
    <row r="23" spans="1:9" x14ac:dyDescent="0.15">
      <c r="B23" s="4" t="s">
        <v>2</v>
      </c>
      <c r="C23" s="7">
        <v>0.57399999999999995</v>
      </c>
      <c r="D23" s="4" t="s">
        <v>8</v>
      </c>
      <c r="E23" s="7">
        <v>0.40400000000000003</v>
      </c>
      <c r="F23" s="4" t="s">
        <v>7</v>
      </c>
      <c r="G23" s="7">
        <v>0.47299999999999998</v>
      </c>
      <c r="H23" s="4" t="s">
        <v>10</v>
      </c>
      <c r="I23" s="7">
        <v>0.51</v>
      </c>
    </row>
    <row r="24" spans="1:9" x14ac:dyDescent="0.15">
      <c r="B24" s="4" t="s">
        <v>2</v>
      </c>
      <c r="C24" s="7">
        <v>0.58899999999999997</v>
      </c>
      <c r="D24" s="4" t="s">
        <v>8</v>
      </c>
      <c r="E24" s="7">
        <v>0.46860000000000002</v>
      </c>
      <c r="F24" s="4" t="s">
        <v>7</v>
      </c>
      <c r="G24" s="7">
        <v>0.45600000000000002</v>
      </c>
      <c r="H24" s="4" t="s">
        <v>10</v>
      </c>
      <c r="I24" s="7">
        <v>0.435</v>
      </c>
    </row>
    <row r="25" spans="1:9" x14ac:dyDescent="0.15">
      <c r="B25" s="4" t="s">
        <v>2</v>
      </c>
      <c r="C25" s="7">
        <v>0.61499999999999999</v>
      </c>
      <c r="D25" s="4" t="s">
        <v>8</v>
      </c>
      <c r="E25" s="7">
        <v>0.47599999999999998</v>
      </c>
      <c r="F25" s="4" t="s">
        <v>7</v>
      </c>
      <c r="G25" s="7">
        <v>0.44800000000000001</v>
      </c>
      <c r="H25" s="4" t="s">
        <v>10</v>
      </c>
      <c r="I25" s="7">
        <v>0.42659999999999998</v>
      </c>
    </row>
    <row r="26" spans="1:9" x14ac:dyDescent="0.15">
      <c r="B26" s="4" t="s">
        <v>2</v>
      </c>
      <c r="C26" s="7">
        <v>0.55900000000000005</v>
      </c>
      <c r="D26" s="4" t="s">
        <v>8</v>
      </c>
      <c r="E26" s="7">
        <v>0.51449999999999996</v>
      </c>
      <c r="F26" s="4" t="s">
        <v>7</v>
      </c>
      <c r="G26" s="7">
        <v>0.46800000000000003</v>
      </c>
      <c r="H26" s="4" t="s">
        <v>10</v>
      </c>
      <c r="I26" s="7">
        <v>0.53600000000000003</v>
      </c>
    </row>
    <row r="27" spans="1:9" x14ac:dyDescent="0.15">
      <c r="B27" s="4" t="s">
        <v>2</v>
      </c>
      <c r="C27" s="7">
        <v>0.60499999999999998</v>
      </c>
      <c r="D27" s="4"/>
      <c r="E27" s="1"/>
      <c r="F27" s="4"/>
      <c r="G27" s="4"/>
      <c r="H27" s="4" t="s">
        <v>10</v>
      </c>
      <c r="I27" s="7">
        <v>0.41399999999999998</v>
      </c>
    </row>
    <row r="28" spans="1:9" x14ac:dyDescent="0.15">
      <c r="B28" s="4" t="s">
        <v>2</v>
      </c>
      <c r="C28" s="7">
        <v>0.47599999999999998</v>
      </c>
      <c r="D28" s="4"/>
      <c r="E28" s="4"/>
      <c r="F28" s="4"/>
      <c r="G28" s="4"/>
      <c r="H28" s="4"/>
      <c r="I28" s="4"/>
    </row>
    <row r="29" spans="1:9" x14ac:dyDescent="0.15">
      <c r="B29" s="4"/>
      <c r="C29" s="1"/>
      <c r="D29" s="4"/>
      <c r="E29" s="4"/>
      <c r="F29" s="4"/>
      <c r="G29" s="4"/>
      <c r="H29" s="4"/>
      <c r="I29" s="4"/>
    </row>
    <row r="30" spans="1:9" x14ac:dyDescent="0.15">
      <c r="B30" s="4"/>
      <c r="C30" s="1"/>
      <c r="D30" s="4"/>
      <c r="E30" s="4"/>
      <c r="F30" s="4"/>
      <c r="G30" s="4"/>
      <c r="H30" s="4"/>
      <c r="I30" s="4"/>
    </row>
    <row r="31" spans="1:9" x14ac:dyDescent="0.15">
      <c r="B31" s="4" t="s">
        <v>3</v>
      </c>
      <c r="C31" s="8">
        <f>AVERAGE(C21:C28)</f>
        <v>0.57837499999999997</v>
      </c>
      <c r="D31" s="4" t="s">
        <v>3</v>
      </c>
      <c r="E31" s="8">
        <f>AVERAGE(E21:E26)</f>
        <v>0.47669999999999996</v>
      </c>
      <c r="F31" s="4" t="s">
        <v>3</v>
      </c>
      <c r="G31" s="8">
        <f>AVERAGE(G21:G26)</f>
        <v>0.45183333333333331</v>
      </c>
      <c r="H31" s="4" t="s">
        <v>3</v>
      </c>
      <c r="I31" s="8">
        <f>AVERAGE(I21:I27)</f>
        <v>0.45722857142857143</v>
      </c>
    </row>
    <row r="32" spans="1:9" x14ac:dyDescent="0.15">
      <c r="B32" s="4" t="s">
        <v>4</v>
      </c>
      <c r="C32" s="8">
        <f>STDEV(C21:C28)</f>
        <v>4.802361770153158E-2</v>
      </c>
      <c r="D32" s="4" t="s">
        <v>4</v>
      </c>
      <c r="E32" s="8">
        <f>STDEV(E21:E26)</f>
        <v>3.9948166415994607E-2</v>
      </c>
      <c r="F32" s="4" t="s">
        <v>4</v>
      </c>
      <c r="G32" s="8">
        <f>STDEV(G21:G26)</f>
        <v>2.3241485896273225E-2</v>
      </c>
      <c r="H32" s="4" t="s">
        <v>4</v>
      </c>
      <c r="I32" s="8">
        <f>STDEV(I21:I27)</f>
        <v>4.9233786308649025E-2</v>
      </c>
    </row>
    <row r="33" spans="2:9" x14ac:dyDescent="0.15">
      <c r="B33" s="4" t="s">
        <v>5</v>
      </c>
      <c r="C33" s="8">
        <f>(C32/SQRT(8))</f>
        <v>1.697891286693165E-2</v>
      </c>
      <c r="D33" s="4" t="s">
        <v>5</v>
      </c>
      <c r="E33" s="8">
        <f>(E32/SQRT(6))</f>
        <v>1.6308770646495704E-2</v>
      </c>
      <c r="F33" s="4" t="s">
        <v>5</v>
      </c>
      <c r="G33" s="8">
        <f>(G32/SQRT(6))</f>
        <v>9.4882968849935283E-3</v>
      </c>
      <c r="H33" s="4" t="s">
        <v>5</v>
      </c>
      <c r="I33" s="8">
        <f>(I32/SQRT(7))</f>
        <v>1.8608622096397433E-2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3e</vt:lpstr>
      <vt:lpstr>Figure 3f</vt:lpstr>
      <vt:lpstr>Figure 3g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</dc:creator>
  <cp:lastModifiedBy>Microsoft Office User</cp:lastModifiedBy>
  <dcterms:created xsi:type="dcterms:W3CDTF">2017-10-31T19:16:42Z</dcterms:created>
  <dcterms:modified xsi:type="dcterms:W3CDTF">2017-11-01T02:56:43Z</dcterms:modified>
</cp:coreProperties>
</file>