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a\Desktop\EM manuscript\Final submission\"/>
    </mc:Choice>
  </mc:AlternateContent>
  <bookViews>
    <workbookView xWindow="120" yWindow="135" windowWidth="9555" windowHeight="10035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69" i="2" l="1"/>
  <c r="E68" i="2"/>
  <c r="B119" i="2" l="1"/>
  <c r="B118" i="2"/>
  <c r="W63" i="1" l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62" i="1"/>
  <c r="Z7" i="1" s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3" i="1"/>
  <c r="O4" i="1"/>
  <c r="O5" i="1"/>
  <c r="O2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" i="1"/>
  <c r="G6" i="1"/>
  <c r="G7" i="1"/>
  <c r="G8" i="1"/>
  <c r="G9" i="1"/>
  <c r="G10" i="1"/>
  <c r="G11" i="1"/>
  <c r="G12" i="1"/>
  <c r="G13" i="1"/>
  <c r="G14" i="1"/>
  <c r="G15" i="1"/>
  <c r="G4" i="1"/>
  <c r="G3" i="1" l="1"/>
  <c r="G2" i="1"/>
  <c r="Z6" i="1" s="1"/>
</calcChain>
</file>

<file path=xl/sharedStrings.xml><?xml version="1.0" encoding="utf-8"?>
<sst xmlns="http://schemas.openxmlformats.org/spreadsheetml/2006/main" count="51" uniqueCount="21">
  <si>
    <t>Cell</t>
  </si>
  <si>
    <t>Area</t>
  </si>
  <si>
    <t>Image file</t>
  </si>
  <si>
    <t>Control-1</t>
  </si>
  <si>
    <t xml:space="preserve">Mean </t>
  </si>
  <si>
    <t>Low</t>
  </si>
  <si>
    <t>Top</t>
  </si>
  <si>
    <t>16 bit</t>
  </si>
  <si>
    <t>Control-2</t>
  </si>
  <si>
    <t>Control-3</t>
  </si>
  <si>
    <t>HPF-1</t>
  </si>
  <si>
    <t>Mean-background</t>
  </si>
  <si>
    <t>Background</t>
  </si>
  <si>
    <t>average</t>
  </si>
  <si>
    <t>control</t>
  </si>
  <si>
    <t>HPF</t>
  </si>
  <si>
    <t>Mean</t>
  </si>
  <si>
    <t>SEM</t>
  </si>
  <si>
    <t>Fresh antennae</t>
  </si>
  <si>
    <t>CryoChem Method-processed antennae</t>
  </si>
  <si>
    <t>GFP fluorescence intensities (background subtracted)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</si>
</sst>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0" borderId="0" xfId="0" applyFont="1"/>
    <xf numFmtId="0" fontId="1" fillId="3" borderId="0" xfId="0" applyFont="1" applyFill="1"/>
    <xf numFmtId="0" fontId="0" fillId="3" borderId="0" xfId="0" applyFont="1" applyFill="1"/>
    <xf numFmtId="0" fontId="0" fillId="0" borderId="0" xfId="0" applyNumberFormat="1" applyFill="1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topLeftCell="C1" workbookViewId="0">
      <pane ySplit="1" topLeftCell="A59" activePane="bottomLeft" state="frozen"/>
      <selection pane="bottomLeft" activeCell="W62" sqref="W62:W82"/>
    </sheetView>
  </sheetViews>
  <sheetFormatPr defaultRowHeight="14.25" x14ac:dyDescent="0.45"/>
  <cols>
    <col min="1" max="1" width="13.86328125" customWidth="1"/>
    <col min="3" max="3" width="10.86328125" customWidth="1"/>
    <col min="6" max="6" width="11.265625" bestFit="1" customWidth="1"/>
    <col min="7" max="7" width="17.3984375" bestFit="1" customWidth="1"/>
    <col min="8" max="8" width="17.3984375" customWidth="1"/>
    <col min="15" max="15" width="17.3984375" bestFit="1" customWidth="1"/>
    <col min="23" max="23" width="17.3984375" bestFit="1" customWidth="1"/>
  </cols>
  <sheetData>
    <row r="1" spans="1:26" s="1" customFormat="1" x14ac:dyDescent="0.45">
      <c r="A1" s="1" t="s">
        <v>2</v>
      </c>
      <c r="B1" s="1" t="s">
        <v>0</v>
      </c>
      <c r="C1" s="1" t="s">
        <v>1</v>
      </c>
      <c r="D1" s="1" t="s">
        <v>4</v>
      </c>
      <c r="E1" s="1" t="s">
        <v>5</v>
      </c>
      <c r="F1" s="1" t="s">
        <v>6</v>
      </c>
      <c r="G1" s="6" t="s">
        <v>11</v>
      </c>
      <c r="J1" s="1" t="s">
        <v>0</v>
      </c>
      <c r="K1" s="1" t="s">
        <v>1</v>
      </c>
      <c r="L1" s="1" t="s">
        <v>4</v>
      </c>
      <c r="M1" s="1" t="s">
        <v>5</v>
      </c>
      <c r="N1" s="1" t="s">
        <v>6</v>
      </c>
      <c r="O1" s="6" t="s">
        <v>11</v>
      </c>
      <c r="R1" s="1" t="s">
        <v>0</v>
      </c>
      <c r="S1" s="1" t="s">
        <v>1</v>
      </c>
      <c r="T1" s="1" t="s">
        <v>4</v>
      </c>
      <c r="U1" s="1" t="s">
        <v>5</v>
      </c>
      <c r="V1" s="1" t="s">
        <v>6</v>
      </c>
      <c r="W1" s="6" t="s">
        <v>11</v>
      </c>
    </row>
    <row r="2" spans="1:26" x14ac:dyDescent="0.45">
      <c r="A2" t="s">
        <v>3</v>
      </c>
      <c r="B2">
        <v>1</v>
      </c>
      <c r="C2">
        <v>27.975999999999999</v>
      </c>
      <c r="D2">
        <v>282.41199999999998</v>
      </c>
      <c r="E2">
        <v>105</v>
      </c>
      <c r="F2">
        <v>639</v>
      </c>
      <c r="G2" s="4">
        <f>D2-D58</f>
        <v>217.29733333333328</v>
      </c>
      <c r="I2" t="s">
        <v>8</v>
      </c>
      <c r="J2">
        <v>1</v>
      </c>
      <c r="K2">
        <v>24.920999999999999</v>
      </c>
      <c r="L2">
        <v>461.23700000000002</v>
      </c>
      <c r="M2">
        <v>94</v>
      </c>
      <c r="N2">
        <v>1926</v>
      </c>
      <c r="O2" s="4">
        <f>L2-77.5433333333333</f>
        <v>383.69366666666673</v>
      </c>
      <c r="Q2" t="s">
        <v>9</v>
      </c>
      <c r="R2">
        <v>1</v>
      </c>
      <c r="S2">
        <v>16.89</v>
      </c>
      <c r="T2">
        <v>209.05500000000001</v>
      </c>
      <c r="U2">
        <v>88</v>
      </c>
      <c r="V2">
        <v>417</v>
      </c>
      <c r="W2" s="7">
        <f>T2-60.6526666666667</f>
        <v>148.4023333333333</v>
      </c>
      <c r="X2" s="5"/>
    </row>
    <row r="3" spans="1:26" x14ac:dyDescent="0.45">
      <c r="A3" t="s">
        <v>7</v>
      </c>
      <c r="B3">
        <v>2</v>
      </c>
      <c r="C3">
        <v>23.158999999999999</v>
      </c>
      <c r="D3">
        <v>224.68799999999999</v>
      </c>
      <c r="E3">
        <v>75</v>
      </c>
      <c r="F3">
        <v>486</v>
      </c>
      <c r="G3" s="4">
        <f>D3-D58</f>
        <v>159.5733333333333</v>
      </c>
      <c r="I3" t="s">
        <v>7</v>
      </c>
      <c r="J3">
        <v>2</v>
      </c>
      <c r="K3">
        <v>25.577999999999999</v>
      </c>
      <c r="L3">
        <v>306.17700000000002</v>
      </c>
      <c r="M3">
        <v>99</v>
      </c>
      <c r="N3">
        <v>1000</v>
      </c>
      <c r="O3" s="4">
        <f t="shared" ref="O3:O40" si="0">L3-77.5433333333333</f>
        <v>228.63366666666673</v>
      </c>
      <c r="Q3" t="s">
        <v>7</v>
      </c>
      <c r="R3">
        <v>2</v>
      </c>
      <c r="S3">
        <v>20.952999999999999</v>
      </c>
      <c r="T3">
        <v>234.09399999999999</v>
      </c>
      <c r="U3">
        <v>78</v>
      </c>
      <c r="V3">
        <v>981</v>
      </c>
      <c r="W3" s="7">
        <f t="shared" ref="W3:W26" si="1">T3-60.6526666666667</f>
        <v>173.44133333333329</v>
      </c>
      <c r="X3" s="5"/>
    </row>
    <row r="4" spans="1:26" x14ac:dyDescent="0.45">
      <c r="B4">
        <v>3</v>
      </c>
      <c r="C4">
        <v>23.954999999999998</v>
      </c>
      <c r="D4">
        <v>819.78300000000002</v>
      </c>
      <c r="E4">
        <v>140</v>
      </c>
      <c r="F4">
        <v>3679</v>
      </c>
      <c r="G4" s="4">
        <f>D4-65.1146666666667</f>
        <v>754.66833333333329</v>
      </c>
      <c r="J4">
        <v>3</v>
      </c>
      <c r="K4">
        <v>25.673999999999999</v>
      </c>
      <c r="L4">
        <v>221.56100000000001</v>
      </c>
      <c r="M4">
        <v>85</v>
      </c>
      <c r="N4">
        <v>481</v>
      </c>
      <c r="O4" s="4">
        <f t="shared" si="0"/>
        <v>144.01766666666671</v>
      </c>
      <c r="R4">
        <v>3</v>
      </c>
      <c r="S4">
        <v>22.204999999999998</v>
      </c>
      <c r="T4">
        <v>396.37299999999999</v>
      </c>
      <c r="U4">
        <v>107</v>
      </c>
      <c r="V4">
        <v>821</v>
      </c>
      <c r="W4" s="7">
        <f t="shared" si="1"/>
        <v>335.72033333333331</v>
      </c>
      <c r="X4" s="5"/>
    </row>
    <row r="5" spans="1:26" x14ac:dyDescent="0.45">
      <c r="B5">
        <v>4</v>
      </c>
      <c r="C5">
        <v>26.670999999999999</v>
      </c>
      <c r="D5">
        <v>248.702</v>
      </c>
      <c r="E5">
        <v>71</v>
      </c>
      <c r="F5">
        <v>652</v>
      </c>
      <c r="G5" s="4">
        <f t="shared" ref="G5:G52" si="2">D5-65.1146666666667</f>
        <v>183.58733333333331</v>
      </c>
      <c r="J5">
        <v>4</v>
      </c>
      <c r="K5">
        <v>20.221</v>
      </c>
      <c r="L5">
        <v>185.30099999999999</v>
      </c>
      <c r="M5">
        <v>68</v>
      </c>
      <c r="N5">
        <v>404</v>
      </c>
      <c r="O5" s="4">
        <f t="shared" si="0"/>
        <v>107.75766666666669</v>
      </c>
      <c r="R5">
        <v>4</v>
      </c>
      <c r="S5">
        <v>28.803000000000001</v>
      </c>
      <c r="T5">
        <v>310.358</v>
      </c>
      <c r="U5">
        <v>70</v>
      </c>
      <c r="V5">
        <v>1439</v>
      </c>
      <c r="W5" s="7">
        <f t="shared" si="1"/>
        <v>249.7053333333333</v>
      </c>
      <c r="X5" s="5"/>
    </row>
    <row r="6" spans="1:26" x14ac:dyDescent="0.45">
      <c r="B6">
        <v>5</v>
      </c>
      <c r="C6">
        <v>24.867000000000001</v>
      </c>
      <c r="D6">
        <v>334.125</v>
      </c>
      <c r="E6">
        <v>106</v>
      </c>
      <c r="F6">
        <v>665</v>
      </c>
      <c r="G6" s="4">
        <f t="shared" si="2"/>
        <v>269.01033333333328</v>
      </c>
      <c r="J6">
        <v>5</v>
      </c>
      <c r="K6">
        <v>29.481999999999999</v>
      </c>
      <c r="L6">
        <v>426.142</v>
      </c>
      <c r="M6">
        <v>115</v>
      </c>
      <c r="N6">
        <v>1129</v>
      </c>
      <c r="O6" s="4">
        <f t="shared" si="0"/>
        <v>348.5986666666667</v>
      </c>
      <c r="R6">
        <v>5</v>
      </c>
      <c r="S6">
        <v>22.82</v>
      </c>
      <c r="T6">
        <v>257.68900000000002</v>
      </c>
      <c r="U6">
        <v>78</v>
      </c>
      <c r="V6">
        <v>569</v>
      </c>
      <c r="W6" s="7">
        <f t="shared" si="1"/>
        <v>197.03633333333332</v>
      </c>
      <c r="X6" s="5"/>
      <c r="Y6" t="s">
        <v>14</v>
      </c>
      <c r="Z6">
        <f>AVERAGE(O2:O40,G2:G52,W2:W26)</f>
        <v>392.48924637681154</v>
      </c>
    </row>
    <row r="7" spans="1:26" x14ac:dyDescent="0.45">
      <c r="B7">
        <v>6</v>
      </c>
      <c r="C7">
        <v>20.571000000000002</v>
      </c>
      <c r="D7">
        <v>319.43400000000003</v>
      </c>
      <c r="E7">
        <v>103</v>
      </c>
      <c r="F7">
        <v>891</v>
      </c>
      <c r="G7" s="4">
        <f t="shared" si="2"/>
        <v>254.31933333333333</v>
      </c>
      <c r="J7">
        <v>6</v>
      </c>
      <c r="K7">
        <v>19.574000000000002</v>
      </c>
      <c r="L7">
        <v>574.57500000000005</v>
      </c>
      <c r="M7">
        <v>146</v>
      </c>
      <c r="N7">
        <v>1426</v>
      </c>
      <c r="O7" s="4">
        <f t="shared" si="0"/>
        <v>497.03166666666675</v>
      </c>
      <c r="R7">
        <v>6</v>
      </c>
      <c r="S7">
        <v>26.437999999999999</v>
      </c>
      <c r="T7">
        <v>316.60000000000002</v>
      </c>
      <c r="U7">
        <v>73</v>
      </c>
      <c r="V7">
        <v>706</v>
      </c>
      <c r="W7" s="7">
        <f t="shared" si="1"/>
        <v>255.94733333333332</v>
      </c>
      <c r="X7" s="5"/>
      <c r="Y7" t="s">
        <v>15</v>
      </c>
      <c r="Z7">
        <f>AVERAGE(G62:G88,O62:O78,W62:W83)</f>
        <v>428.81898974358984</v>
      </c>
    </row>
    <row r="8" spans="1:26" x14ac:dyDescent="0.45">
      <c r="B8">
        <v>7</v>
      </c>
      <c r="C8">
        <v>22.311</v>
      </c>
      <c r="D8">
        <v>501.84800000000001</v>
      </c>
      <c r="E8">
        <v>113</v>
      </c>
      <c r="F8">
        <v>2008</v>
      </c>
      <c r="G8" s="4">
        <f t="shared" si="2"/>
        <v>436.73333333333335</v>
      </c>
      <c r="J8">
        <v>7</v>
      </c>
      <c r="K8">
        <v>12.295999999999999</v>
      </c>
      <c r="L8">
        <v>825.25</v>
      </c>
      <c r="M8">
        <v>171</v>
      </c>
      <c r="N8">
        <v>2335</v>
      </c>
      <c r="O8" s="4">
        <f t="shared" si="0"/>
        <v>747.70666666666671</v>
      </c>
      <c r="R8">
        <v>7</v>
      </c>
      <c r="S8">
        <v>24.687000000000001</v>
      </c>
      <c r="T8">
        <v>228.267</v>
      </c>
      <c r="U8">
        <v>101</v>
      </c>
      <c r="V8">
        <v>424</v>
      </c>
      <c r="W8" s="7">
        <f t="shared" si="1"/>
        <v>167.61433333333329</v>
      </c>
      <c r="X8" s="5"/>
    </row>
    <row r="9" spans="1:26" x14ac:dyDescent="0.45">
      <c r="B9">
        <v>8</v>
      </c>
      <c r="C9">
        <v>32.58</v>
      </c>
      <c r="D9">
        <v>670.03</v>
      </c>
      <c r="E9">
        <v>135</v>
      </c>
      <c r="F9">
        <v>3511</v>
      </c>
      <c r="G9" s="4">
        <f t="shared" si="2"/>
        <v>604.91533333333325</v>
      </c>
      <c r="J9">
        <v>8</v>
      </c>
      <c r="K9">
        <v>31.137</v>
      </c>
      <c r="L9">
        <v>735.904</v>
      </c>
      <c r="M9">
        <v>139</v>
      </c>
      <c r="N9">
        <v>3707</v>
      </c>
      <c r="O9" s="4">
        <f t="shared" si="0"/>
        <v>658.3606666666667</v>
      </c>
      <c r="R9">
        <v>8</v>
      </c>
      <c r="S9">
        <v>30.331</v>
      </c>
      <c r="T9">
        <v>491.613</v>
      </c>
      <c r="U9">
        <v>138</v>
      </c>
      <c r="V9">
        <v>1911</v>
      </c>
      <c r="W9" s="7">
        <f t="shared" si="1"/>
        <v>430.96033333333332</v>
      </c>
      <c r="X9" s="5"/>
    </row>
    <row r="10" spans="1:26" x14ac:dyDescent="0.45">
      <c r="B10">
        <v>9</v>
      </c>
      <c r="C10">
        <v>17.981999999999999</v>
      </c>
      <c r="D10">
        <v>207.76499999999999</v>
      </c>
      <c r="E10">
        <v>93</v>
      </c>
      <c r="F10">
        <v>494</v>
      </c>
      <c r="G10" s="4">
        <f t="shared" si="2"/>
        <v>142.65033333333329</v>
      </c>
      <c r="J10">
        <v>9</v>
      </c>
      <c r="K10">
        <v>28.963000000000001</v>
      </c>
      <c r="L10">
        <v>740.83100000000002</v>
      </c>
      <c r="M10">
        <v>135</v>
      </c>
      <c r="N10">
        <v>2994</v>
      </c>
      <c r="O10" s="4">
        <f t="shared" si="0"/>
        <v>663.28766666666672</v>
      </c>
      <c r="R10">
        <v>9</v>
      </c>
      <c r="S10">
        <v>21.939</v>
      </c>
      <c r="T10">
        <v>246.36799999999999</v>
      </c>
      <c r="U10">
        <v>82</v>
      </c>
      <c r="V10">
        <v>468</v>
      </c>
      <c r="W10" s="7">
        <f t="shared" si="1"/>
        <v>185.71533333333329</v>
      </c>
      <c r="X10" s="5"/>
    </row>
    <row r="11" spans="1:26" x14ac:dyDescent="0.45">
      <c r="B11">
        <v>10</v>
      </c>
      <c r="C11">
        <v>18.734999999999999</v>
      </c>
      <c r="D11">
        <v>310.65199999999999</v>
      </c>
      <c r="E11">
        <v>77</v>
      </c>
      <c r="F11">
        <v>781</v>
      </c>
      <c r="G11" s="4">
        <f t="shared" si="2"/>
        <v>245.53733333333329</v>
      </c>
      <c r="J11">
        <v>10</v>
      </c>
      <c r="K11">
        <v>27.35</v>
      </c>
      <c r="L11">
        <v>456.45800000000003</v>
      </c>
      <c r="M11">
        <v>110</v>
      </c>
      <c r="N11">
        <v>1665</v>
      </c>
      <c r="O11" s="4">
        <f t="shared" si="0"/>
        <v>378.91466666666673</v>
      </c>
      <c r="R11">
        <v>10</v>
      </c>
      <c r="S11">
        <v>24.963000000000001</v>
      </c>
      <c r="T11">
        <v>860.52599999999995</v>
      </c>
      <c r="U11">
        <v>142</v>
      </c>
      <c r="V11">
        <v>3709</v>
      </c>
      <c r="W11" s="7">
        <f t="shared" si="1"/>
        <v>799.87333333333322</v>
      </c>
      <c r="X11" s="5"/>
    </row>
    <row r="12" spans="1:26" x14ac:dyDescent="0.45">
      <c r="B12">
        <v>11</v>
      </c>
      <c r="C12">
        <v>23.34</v>
      </c>
      <c r="D12">
        <v>754.96600000000001</v>
      </c>
      <c r="E12">
        <v>116</v>
      </c>
      <c r="F12">
        <v>3484</v>
      </c>
      <c r="G12" s="4">
        <f t="shared" si="2"/>
        <v>689.85133333333329</v>
      </c>
      <c r="J12">
        <v>11</v>
      </c>
      <c r="K12">
        <v>39.762999999999998</v>
      </c>
      <c r="L12">
        <v>368.48200000000003</v>
      </c>
      <c r="M12">
        <v>119</v>
      </c>
      <c r="N12">
        <v>1012</v>
      </c>
      <c r="O12" s="4">
        <f t="shared" si="0"/>
        <v>290.93866666666673</v>
      </c>
      <c r="R12">
        <v>11</v>
      </c>
      <c r="S12">
        <v>35.901000000000003</v>
      </c>
      <c r="T12">
        <v>398.24900000000002</v>
      </c>
      <c r="U12">
        <v>136</v>
      </c>
      <c r="V12">
        <v>884</v>
      </c>
      <c r="W12" s="7">
        <f t="shared" si="1"/>
        <v>337.59633333333335</v>
      </c>
      <c r="X12" s="5"/>
    </row>
    <row r="13" spans="1:26" x14ac:dyDescent="0.45">
      <c r="B13">
        <v>12</v>
      </c>
      <c r="C13">
        <v>18.82</v>
      </c>
      <c r="D13">
        <v>265.58600000000001</v>
      </c>
      <c r="E13">
        <v>113</v>
      </c>
      <c r="F13">
        <v>627</v>
      </c>
      <c r="G13" s="4">
        <f t="shared" si="2"/>
        <v>200.47133333333332</v>
      </c>
      <c r="J13">
        <v>12</v>
      </c>
      <c r="K13">
        <v>31.233000000000001</v>
      </c>
      <c r="L13">
        <v>283.45600000000002</v>
      </c>
      <c r="M13">
        <v>96</v>
      </c>
      <c r="N13">
        <v>589</v>
      </c>
      <c r="O13" s="4">
        <f t="shared" si="0"/>
        <v>205.91266666666672</v>
      </c>
      <c r="R13">
        <v>12</v>
      </c>
      <c r="S13">
        <v>32.453000000000003</v>
      </c>
      <c r="T13">
        <v>468.42599999999999</v>
      </c>
      <c r="U13">
        <v>110</v>
      </c>
      <c r="V13">
        <v>1542</v>
      </c>
      <c r="W13" s="7">
        <f t="shared" si="1"/>
        <v>407.77333333333331</v>
      </c>
      <c r="X13" s="5"/>
    </row>
    <row r="14" spans="1:26" x14ac:dyDescent="0.45">
      <c r="B14">
        <v>13</v>
      </c>
      <c r="C14">
        <v>22.968</v>
      </c>
      <c r="D14">
        <v>773.87900000000002</v>
      </c>
      <c r="E14">
        <v>140</v>
      </c>
      <c r="F14">
        <v>2517</v>
      </c>
      <c r="G14" s="4">
        <f t="shared" si="2"/>
        <v>708.7643333333333</v>
      </c>
      <c r="J14">
        <v>13</v>
      </c>
      <c r="K14">
        <v>23.954999999999998</v>
      </c>
      <c r="L14">
        <v>212.48500000000001</v>
      </c>
      <c r="M14">
        <v>99</v>
      </c>
      <c r="N14">
        <v>447</v>
      </c>
      <c r="O14" s="4">
        <f t="shared" si="0"/>
        <v>134.94166666666672</v>
      </c>
      <c r="R14">
        <v>13</v>
      </c>
      <c r="S14">
        <v>27.382000000000001</v>
      </c>
      <c r="T14">
        <v>516.16200000000003</v>
      </c>
      <c r="U14">
        <v>124</v>
      </c>
      <c r="V14">
        <v>1981</v>
      </c>
      <c r="W14" s="7">
        <f t="shared" si="1"/>
        <v>455.50933333333336</v>
      </c>
      <c r="X14" s="5"/>
    </row>
    <row r="15" spans="1:26" x14ac:dyDescent="0.45">
      <c r="B15">
        <v>14</v>
      </c>
      <c r="C15">
        <v>19.318999999999999</v>
      </c>
      <c r="D15">
        <v>782.59400000000005</v>
      </c>
      <c r="E15">
        <v>154</v>
      </c>
      <c r="F15">
        <v>2459</v>
      </c>
      <c r="G15" s="4">
        <f t="shared" si="2"/>
        <v>717.47933333333333</v>
      </c>
      <c r="J15">
        <v>14</v>
      </c>
      <c r="K15">
        <v>23.838000000000001</v>
      </c>
      <c r="L15">
        <v>185.02799999999999</v>
      </c>
      <c r="M15">
        <v>82</v>
      </c>
      <c r="N15">
        <v>351</v>
      </c>
      <c r="O15" s="4">
        <f t="shared" si="0"/>
        <v>107.4846666666667</v>
      </c>
      <c r="R15">
        <v>14</v>
      </c>
      <c r="S15">
        <v>22.831</v>
      </c>
      <c r="T15">
        <v>890.50800000000004</v>
      </c>
      <c r="U15">
        <v>167</v>
      </c>
      <c r="V15">
        <v>2912</v>
      </c>
      <c r="W15" s="7">
        <f t="shared" si="1"/>
        <v>829.85533333333331</v>
      </c>
      <c r="X15" s="5"/>
    </row>
    <row r="16" spans="1:26" x14ac:dyDescent="0.45">
      <c r="B16">
        <v>15</v>
      </c>
      <c r="C16">
        <v>12.794</v>
      </c>
      <c r="D16">
        <v>795.56700000000001</v>
      </c>
      <c r="E16">
        <v>295</v>
      </c>
      <c r="F16">
        <v>1707</v>
      </c>
      <c r="G16" s="4">
        <f t="shared" si="2"/>
        <v>730.45233333333329</v>
      </c>
      <c r="J16">
        <v>15</v>
      </c>
      <c r="K16">
        <v>14.29</v>
      </c>
      <c r="L16">
        <v>597.51199999999994</v>
      </c>
      <c r="M16">
        <v>111</v>
      </c>
      <c r="N16">
        <v>2227</v>
      </c>
      <c r="O16" s="4">
        <f t="shared" si="0"/>
        <v>519.96866666666665</v>
      </c>
      <c r="R16">
        <v>15</v>
      </c>
      <c r="S16">
        <v>27.859000000000002</v>
      </c>
      <c r="T16">
        <v>1144.3820000000001</v>
      </c>
      <c r="U16">
        <v>115</v>
      </c>
      <c r="V16">
        <v>4095</v>
      </c>
      <c r="W16" s="7">
        <f t="shared" si="1"/>
        <v>1083.7293333333334</v>
      </c>
      <c r="X16" s="5"/>
    </row>
    <row r="17" spans="2:24" x14ac:dyDescent="0.45">
      <c r="B17">
        <v>16</v>
      </c>
      <c r="C17">
        <v>22.12</v>
      </c>
      <c r="D17">
        <v>430.55399999999997</v>
      </c>
      <c r="E17">
        <v>169</v>
      </c>
      <c r="F17">
        <v>1419</v>
      </c>
      <c r="G17" s="4">
        <f t="shared" si="2"/>
        <v>365.43933333333325</v>
      </c>
      <c r="J17">
        <v>16</v>
      </c>
      <c r="K17">
        <v>26.946999999999999</v>
      </c>
      <c r="L17">
        <v>419.25099999999998</v>
      </c>
      <c r="M17">
        <v>115</v>
      </c>
      <c r="N17">
        <v>1947</v>
      </c>
      <c r="O17" s="4">
        <f t="shared" si="0"/>
        <v>341.70766666666668</v>
      </c>
      <c r="R17">
        <v>16</v>
      </c>
      <c r="S17">
        <v>31.297000000000001</v>
      </c>
      <c r="T17">
        <v>774.88900000000001</v>
      </c>
      <c r="U17">
        <v>153</v>
      </c>
      <c r="V17">
        <v>2324</v>
      </c>
      <c r="W17" s="7">
        <f t="shared" si="1"/>
        <v>714.23633333333328</v>
      </c>
      <c r="X17" s="5"/>
    </row>
    <row r="18" spans="2:24" x14ac:dyDescent="0.45">
      <c r="B18">
        <v>17</v>
      </c>
      <c r="C18">
        <v>17.196999999999999</v>
      </c>
      <c r="D18">
        <v>244.96700000000001</v>
      </c>
      <c r="E18">
        <v>104</v>
      </c>
      <c r="F18">
        <v>618</v>
      </c>
      <c r="G18" s="4">
        <f t="shared" si="2"/>
        <v>179.85233333333332</v>
      </c>
      <c r="J18">
        <v>17</v>
      </c>
      <c r="K18">
        <v>25.100999999999999</v>
      </c>
      <c r="L18">
        <v>583.20799999999997</v>
      </c>
      <c r="M18">
        <v>108</v>
      </c>
      <c r="N18">
        <v>2825</v>
      </c>
      <c r="O18" s="4">
        <f t="shared" si="0"/>
        <v>505.66466666666668</v>
      </c>
      <c r="R18">
        <v>17</v>
      </c>
      <c r="S18">
        <v>31.859000000000002</v>
      </c>
      <c r="T18">
        <v>1034.133</v>
      </c>
      <c r="U18">
        <v>118</v>
      </c>
      <c r="V18">
        <v>4035</v>
      </c>
      <c r="W18" s="7">
        <f t="shared" si="1"/>
        <v>973.48033333333331</v>
      </c>
      <c r="X18" s="5"/>
    </row>
    <row r="19" spans="2:24" x14ac:dyDescent="0.45">
      <c r="B19">
        <v>18</v>
      </c>
      <c r="C19">
        <v>18.045999999999999</v>
      </c>
      <c r="D19">
        <v>548.80700000000002</v>
      </c>
      <c r="E19">
        <v>141</v>
      </c>
      <c r="F19">
        <v>2128</v>
      </c>
      <c r="G19" s="4">
        <f t="shared" si="2"/>
        <v>483.69233333333329</v>
      </c>
      <c r="J19">
        <v>18</v>
      </c>
      <c r="K19">
        <v>28.123999999999999</v>
      </c>
      <c r="L19">
        <v>403.06700000000001</v>
      </c>
      <c r="M19">
        <v>98</v>
      </c>
      <c r="N19">
        <v>1197</v>
      </c>
      <c r="O19" s="4">
        <f t="shared" si="0"/>
        <v>325.52366666666671</v>
      </c>
      <c r="R19">
        <v>18</v>
      </c>
      <c r="S19">
        <v>30.204000000000001</v>
      </c>
      <c r="T19">
        <v>830.98800000000006</v>
      </c>
      <c r="U19">
        <v>154</v>
      </c>
      <c r="V19">
        <v>3426</v>
      </c>
      <c r="W19" s="7">
        <f t="shared" si="1"/>
        <v>770.33533333333332</v>
      </c>
      <c r="X19" s="5"/>
    </row>
    <row r="20" spans="2:24" x14ac:dyDescent="0.45">
      <c r="B20">
        <v>19</v>
      </c>
      <c r="C20">
        <v>21.132999999999999</v>
      </c>
      <c r="D20">
        <v>332.49900000000002</v>
      </c>
      <c r="E20">
        <v>91</v>
      </c>
      <c r="F20">
        <v>729</v>
      </c>
      <c r="G20" s="4">
        <f t="shared" si="2"/>
        <v>267.3843333333333</v>
      </c>
      <c r="J20">
        <v>19</v>
      </c>
      <c r="K20">
        <v>18.841999999999999</v>
      </c>
      <c r="L20">
        <v>313.16699999999997</v>
      </c>
      <c r="M20">
        <v>124</v>
      </c>
      <c r="N20">
        <v>554</v>
      </c>
      <c r="O20" s="4">
        <f t="shared" si="0"/>
        <v>235.62366666666668</v>
      </c>
      <c r="R20">
        <v>19</v>
      </c>
      <c r="S20">
        <v>24.856999999999999</v>
      </c>
      <c r="T20">
        <v>722.16</v>
      </c>
      <c r="U20">
        <v>142</v>
      </c>
      <c r="V20">
        <v>2696</v>
      </c>
      <c r="W20" s="7">
        <f t="shared" si="1"/>
        <v>661.50733333333324</v>
      </c>
      <c r="X20" s="5"/>
    </row>
    <row r="21" spans="2:24" x14ac:dyDescent="0.45">
      <c r="B21">
        <v>20</v>
      </c>
      <c r="C21">
        <v>21.312999999999999</v>
      </c>
      <c r="D21">
        <v>678.774</v>
      </c>
      <c r="E21">
        <v>152</v>
      </c>
      <c r="F21">
        <v>2238</v>
      </c>
      <c r="G21" s="4">
        <f t="shared" si="2"/>
        <v>613.65933333333328</v>
      </c>
      <c r="J21">
        <v>20</v>
      </c>
      <c r="K21">
        <v>31.402999999999999</v>
      </c>
      <c r="L21">
        <v>540.80799999999999</v>
      </c>
      <c r="M21">
        <v>105</v>
      </c>
      <c r="N21">
        <v>1809</v>
      </c>
      <c r="O21" s="4">
        <f t="shared" si="0"/>
        <v>463.2646666666667</v>
      </c>
      <c r="R21">
        <v>20</v>
      </c>
      <c r="S21">
        <v>21.451000000000001</v>
      </c>
      <c r="T21">
        <v>341.88900000000001</v>
      </c>
      <c r="U21">
        <v>133</v>
      </c>
      <c r="V21">
        <v>730</v>
      </c>
      <c r="W21" s="7">
        <f t="shared" si="1"/>
        <v>281.23633333333333</v>
      </c>
      <c r="X21" s="5"/>
    </row>
    <row r="22" spans="2:24" x14ac:dyDescent="0.45">
      <c r="B22">
        <v>21</v>
      </c>
      <c r="C22">
        <v>16.826000000000001</v>
      </c>
      <c r="D22">
        <v>573.16300000000001</v>
      </c>
      <c r="E22">
        <v>158</v>
      </c>
      <c r="F22">
        <v>2029</v>
      </c>
      <c r="G22" s="4">
        <f t="shared" si="2"/>
        <v>508.04833333333329</v>
      </c>
      <c r="J22">
        <v>21</v>
      </c>
      <c r="K22">
        <v>21.641999999999999</v>
      </c>
      <c r="L22">
        <v>681.39599999999996</v>
      </c>
      <c r="M22">
        <v>109</v>
      </c>
      <c r="N22">
        <v>2296</v>
      </c>
      <c r="O22" s="4">
        <f t="shared" si="0"/>
        <v>603.85266666666666</v>
      </c>
      <c r="R22">
        <v>21</v>
      </c>
      <c r="S22">
        <v>16.507999999999999</v>
      </c>
      <c r="T22">
        <v>316.99400000000003</v>
      </c>
      <c r="U22">
        <v>100</v>
      </c>
      <c r="V22">
        <v>610</v>
      </c>
      <c r="W22" s="7">
        <f t="shared" si="1"/>
        <v>256.34133333333335</v>
      </c>
      <c r="X22" s="5"/>
    </row>
    <row r="23" spans="2:24" x14ac:dyDescent="0.45">
      <c r="B23">
        <v>22</v>
      </c>
      <c r="C23">
        <v>21.312999999999999</v>
      </c>
      <c r="D23">
        <v>1095.4749999999999</v>
      </c>
      <c r="E23">
        <v>238</v>
      </c>
      <c r="F23">
        <v>2483</v>
      </c>
      <c r="G23" s="4">
        <f t="shared" si="2"/>
        <v>1030.3603333333333</v>
      </c>
      <c r="J23">
        <v>22</v>
      </c>
      <c r="K23">
        <v>18.257999999999999</v>
      </c>
      <c r="L23">
        <v>925.98500000000001</v>
      </c>
      <c r="M23">
        <v>149</v>
      </c>
      <c r="N23">
        <v>3899</v>
      </c>
      <c r="O23" s="4">
        <f t="shared" si="0"/>
        <v>848.44166666666672</v>
      </c>
      <c r="R23">
        <v>22</v>
      </c>
      <c r="S23">
        <v>26.31</v>
      </c>
      <c r="T23">
        <v>280.79700000000003</v>
      </c>
      <c r="U23">
        <v>103</v>
      </c>
      <c r="V23">
        <v>623</v>
      </c>
      <c r="W23" s="7">
        <f t="shared" si="1"/>
        <v>220.14433333333332</v>
      </c>
      <c r="X23" s="5"/>
    </row>
    <row r="24" spans="2:24" x14ac:dyDescent="0.45">
      <c r="B24">
        <v>23</v>
      </c>
      <c r="C24">
        <v>26.045000000000002</v>
      </c>
      <c r="D24">
        <v>726.55200000000002</v>
      </c>
      <c r="E24">
        <v>225</v>
      </c>
      <c r="F24">
        <v>3200</v>
      </c>
      <c r="G24" s="4">
        <f t="shared" si="2"/>
        <v>661.4373333333333</v>
      </c>
      <c r="J24">
        <v>23</v>
      </c>
      <c r="K24">
        <v>24.856999999999999</v>
      </c>
      <c r="L24">
        <v>712.28700000000003</v>
      </c>
      <c r="M24">
        <v>156</v>
      </c>
      <c r="N24">
        <v>2215</v>
      </c>
      <c r="O24" s="4">
        <f t="shared" si="0"/>
        <v>634.74366666666674</v>
      </c>
      <c r="R24">
        <v>23</v>
      </c>
      <c r="S24">
        <v>34.436999999999998</v>
      </c>
      <c r="T24">
        <v>403.97300000000001</v>
      </c>
      <c r="U24">
        <v>108</v>
      </c>
      <c r="V24">
        <v>941</v>
      </c>
      <c r="W24" s="7">
        <f t="shared" si="1"/>
        <v>343.32033333333334</v>
      </c>
      <c r="X24" s="5"/>
    </row>
    <row r="25" spans="2:24" x14ac:dyDescent="0.45">
      <c r="B25">
        <v>24</v>
      </c>
      <c r="C25">
        <v>32.378999999999998</v>
      </c>
      <c r="D25">
        <v>795.48299999999995</v>
      </c>
      <c r="E25">
        <v>125</v>
      </c>
      <c r="F25">
        <v>3306</v>
      </c>
      <c r="G25" s="4">
        <f t="shared" si="2"/>
        <v>730.36833333333323</v>
      </c>
      <c r="J25">
        <v>24</v>
      </c>
      <c r="K25">
        <v>20.443999999999999</v>
      </c>
      <c r="L25">
        <v>618.48400000000004</v>
      </c>
      <c r="M25">
        <v>140</v>
      </c>
      <c r="N25">
        <v>2349</v>
      </c>
      <c r="O25" s="4">
        <f t="shared" si="0"/>
        <v>540.94066666666674</v>
      </c>
      <c r="R25">
        <v>24</v>
      </c>
      <c r="S25">
        <v>36.622</v>
      </c>
      <c r="T25">
        <v>332.61200000000002</v>
      </c>
      <c r="U25">
        <v>78</v>
      </c>
      <c r="V25">
        <v>815</v>
      </c>
      <c r="W25" s="7">
        <f t="shared" si="1"/>
        <v>271.95933333333335</v>
      </c>
      <c r="X25" s="5"/>
    </row>
    <row r="26" spans="2:24" x14ac:dyDescent="0.45">
      <c r="B26">
        <v>25</v>
      </c>
      <c r="C26">
        <v>24.263000000000002</v>
      </c>
      <c r="D26">
        <v>461.423</v>
      </c>
      <c r="E26">
        <v>142</v>
      </c>
      <c r="F26">
        <v>1696</v>
      </c>
      <c r="G26" s="4">
        <f t="shared" si="2"/>
        <v>396.30833333333328</v>
      </c>
      <c r="J26">
        <v>25</v>
      </c>
      <c r="K26">
        <v>17.431000000000001</v>
      </c>
      <c r="L26">
        <v>300.92500000000001</v>
      </c>
      <c r="M26">
        <v>123</v>
      </c>
      <c r="N26">
        <v>612</v>
      </c>
      <c r="O26" s="4">
        <f t="shared" si="0"/>
        <v>223.38166666666672</v>
      </c>
      <c r="R26">
        <v>25</v>
      </c>
      <c r="S26">
        <v>22.077000000000002</v>
      </c>
      <c r="T26">
        <v>666.46799999999996</v>
      </c>
      <c r="U26">
        <v>201</v>
      </c>
      <c r="V26">
        <v>2093</v>
      </c>
      <c r="W26" s="7">
        <f t="shared" si="1"/>
        <v>605.81533333333323</v>
      </c>
      <c r="X26" s="5"/>
    </row>
    <row r="27" spans="2:24" x14ac:dyDescent="0.45">
      <c r="B27">
        <v>26</v>
      </c>
      <c r="C27">
        <v>21.536000000000001</v>
      </c>
      <c r="D27">
        <v>223.49</v>
      </c>
      <c r="E27">
        <v>110</v>
      </c>
      <c r="F27">
        <v>497</v>
      </c>
      <c r="G27" s="4">
        <f t="shared" si="2"/>
        <v>158.37533333333332</v>
      </c>
      <c r="J27">
        <v>26</v>
      </c>
      <c r="K27">
        <v>24.91</v>
      </c>
      <c r="L27">
        <v>239.358</v>
      </c>
      <c r="M27">
        <v>82</v>
      </c>
      <c r="N27">
        <v>871</v>
      </c>
      <c r="O27" s="4">
        <f t="shared" si="0"/>
        <v>161.81466666666671</v>
      </c>
    </row>
    <row r="28" spans="2:24" x14ac:dyDescent="0.45">
      <c r="B28">
        <v>27</v>
      </c>
      <c r="C28">
        <v>27.742999999999999</v>
      </c>
      <c r="D28">
        <v>462.75200000000001</v>
      </c>
      <c r="E28">
        <v>110</v>
      </c>
      <c r="F28">
        <v>1829</v>
      </c>
      <c r="G28" s="4">
        <f t="shared" si="2"/>
        <v>397.63733333333334</v>
      </c>
      <c r="J28">
        <v>27</v>
      </c>
      <c r="K28">
        <v>34.904000000000003</v>
      </c>
      <c r="L28">
        <v>652.65300000000002</v>
      </c>
      <c r="M28">
        <v>145</v>
      </c>
      <c r="N28">
        <v>2611</v>
      </c>
      <c r="O28" s="4">
        <f t="shared" si="0"/>
        <v>575.10966666666673</v>
      </c>
    </row>
    <row r="29" spans="2:24" x14ac:dyDescent="0.45">
      <c r="B29">
        <v>28</v>
      </c>
      <c r="C29">
        <v>23.945</v>
      </c>
      <c r="D29">
        <v>370.12700000000001</v>
      </c>
      <c r="E29">
        <v>114</v>
      </c>
      <c r="F29">
        <v>843</v>
      </c>
      <c r="G29" s="4">
        <f t="shared" si="2"/>
        <v>305.01233333333334</v>
      </c>
      <c r="J29">
        <v>28</v>
      </c>
      <c r="K29">
        <v>33.598999999999997</v>
      </c>
      <c r="L29">
        <v>242.595</v>
      </c>
      <c r="M29">
        <v>99</v>
      </c>
      <c r="N29">
        <v>630</v>
      </c>
      <c r="O29" s="4">
        <f t="shared" si="0"/>
        <v>165.0516666666667</v>
      </c>
    </row>
    <row r="30" spans="2:24" x14ac:dyDescent="0.45">
      <c r="B30">
        <v>29</v>
      </c>
      <c r="C30">
        <v>25.759</v>
      </c>
      <c r="D30">
        <v>502.24299999999999</v>
      </c>
      <c r="E30">
        <v>121</v>
      </c>
      <c r="F30">
        <v>2598</v>
      </c>
      <c r="G30" s="4">
        <f t="shared" si="2"/>
        <v>437.12833333333333</v>
      </c>
      <c r="J30">
        <v>29</v>
      </c>
      <c r="K30">
        <v>25.524999999999999</v>
      </c>
      <c r="L30">
        <v>308.32299999999998</v>
      </c>
      <c r="M30">
        <v>106</v>
      </c>
      <c r="N30">
        <v>755</v>
      </c>
      <c r="O30" s="4">
        <f t="shared" si="0"/>
        <v>230.77966666666669</v>
      </c>
    </row>
    <row r="31" spans="2:24" x14ac:dyDescent="0.45">
      <c r="B31">
        <v>30</v>
      </c>
      <c r="C31">
        <v>22.152000000000001</v>
      </c>
      <c r="D31">
        <v>305.81799999999998</v>
      </c>
      <c r="E31">
        <v>93</v>
      </c>
      <c r="F31">
        <v>577</v>
      </c>
      <c r="G31" s="4">
        <f t="shared" si="2"/>
        <v>240.70333333333329</v>
      </c>
      <c r="J31">
        <v>30</v>
      </c>
      <c r="K31">
        <v>30.998999999999999</v>
      </c>
      <c r="L31">
        <v>616.66099999999994</v>
      </c>
      <c r="M31">
        <v>124</v>
      </c>
      <c r="N31">
        <v>3368</v>
      </c>
      <c r="O31" s="4">
        <f t="shared" si="0"/>
        <v>539.11766666666665</v>
      </c>
    </row>
    <row r="32" spans="2:24" x14ac:dyDescent="0.45">
      <c r="B32">
        <v>31</v>
      </c>
      <c r="C32">
        <v>15.882</v>
      </c>
      <c r="D32">
        <v>280.072</v>
      </c>
      <c r="E32">
        <v>107</v>
      </c>
      <c r="F32">
        <v>624</v>
      </c>
      <c r="G32" s="4">
        <f t="shared" si="2"/>
        <v>214.95733333333331</v>
      </c>
      <c r="J32">
        <v>31</v>
      </c>
      <c r="K32">
        <v>8.1259999999999994</v>
      </c>
      <c r="L32">
        <v>171.59</v>
      </c>
      <c r="M32">
        <v>85</v>
      </c>
      <c r="N32">
        <v>341</v>
      </c>
      <c r="O32" s="4">
        <f t="shared" si="0"/>
        <v>94.046666666666709</v>
      </c>
    </row>
    <row r="33" spans="2:15" x14ac:dyDescent="0.45">
      <c r="B33">
        <v>32</v>
      </c>
      <c r="C33">
        <v>8.2639999999999993</v>
      </c>
      <c r="D33">
        <v>281.625</v>
      </c>
      <c r="E33">
        <v>100</v>
      </c>
      <c r="F33">
        <v>514</v>
      </c>
      <c r="G33" s="4">
        <f t="shared" si="2"/>
        <v>216.51033333333331</v>
      </c>
      <c r="J33">
        <v>32</v>
      </c>
      <c r="K33">
        <v>17.855</v>
      </c>
      <c r="L33">
        <v>233.173</v>
      </c>
      <c r="M33">
        <v>94</v>
      </c>
      <c r="N33">
        <v>457</v>
      </c>
      <c r="O33" s="4">
        <f t="shared" si="0"/>
        <v>155.62966666666671</v>
      </c>
    </row>
    <row r="34" spans="2:15" x14ac:dyDescent="0.45">
      <c r="B34">
        <v>33</v>
      </c>
      <c r="C34">
        <v>8.1479999999999997</v>
      </c>
      <c r="D34">
        <v>360.23399999999998</v>
      </c>
      <c r="E34">
        <v>166</v>
      </c>
      <c r="F34">
        <v>739</v>
      </c>
      <c r="G34" s="4">
        <f t="shared" si="2"/>
        <v>295.11933333333332</v>
      </c>
      <c r="J34">
        <v>33</v>
      </c>
      <c r="K34">
        <v>22.193999999999999</v>
      </c>
      <c r="L34">
        <v>226.46899999999999</v>
      </c>
      <c r="M34">
        <v>77</v>
      </c>
      <c r="N34">
        <v>505</v>
      </c>
      <c r="O34" s="4">
        <f t="shared" si="0"/>
        <v>148.9256666666667</v>
      </c>
    </row>
    <row r="35" spans="2:15" x14ac:dyDescent="0.45">
      <c r="B35">
        <v>34</v>
      </c>
      <c r="C35">
        <v>7.15</v>
      </c>
      <c r="D35">
        <v>328.46899999999999</v>
      </c>
      <c r="E35">
        <v>136</v>
      </c>
      <c r="F35">
        <v>635</v>
      </c>
      <c r="G35" s="4">
        <f t="shared" si="2"/>
        <v>263.35433333333333</v>
      </c>
      <c r="J35">
        <v>34</v>
      </c>
      <c r="K35">
        <v>31.434000000000001</v>
      </c>
      <c r="L35">
        <v>596.94500000000005</v>
      </c>
      <c r="M35">
        <v>163</v>
      </c>
      <c r="N35">
        <v>2045</v>
      </c>
      <c r="O35" s="4">
        <f t="shared" si="0"/>
        <v>519.40166666666676</v>
      </c>
    </row>
    <row r="36" spans="2:15" x14ac:dyDescent="0.45">
      <c r="B36">
        <v>35</v>
      </c>
      <c r="C36">
        <v>21.588999999999999</v>
      </c>
      <c r="D36">
        <v>338.39499999999998</v>
      </c>
      <c r="E36">
        <v>124</v>
      </c>
      <c r="F36">
        <v>876</v>
      </c>
      <c r="G36" s="4">
        <f t="shared" si="2"/>
        <v>273.28033333333326</v>
      </c>
      <c r="J36">
        <v>35</v>
      </c>
      <c r="K36">
        <v>13.675000000000001</v>
      </c>
      <c r="L36">
        <v>207.46899999999999</v>
      </c>
      <c r="M36">
        <v>86</v>
      </c>
      <c r="N36">
        <v>420</v>
      </c>
      <c r="O36" s="4">
        <f t="shared" si="0"/>
        <v>129.9256666666667</v>
      </c>
    </row>
    <row r="37" spans="2:15" x14ac:dyDescent="0.45">
      <c r="B37">
        <v>36</v>
      </c>
      <c r="C37">
        <v>18.46</v>
      </c>
      <c r="D37">
        <v>532.48900000000003</v>
      </c>
      <c r="E37">
        <v>131</v>
      </c>
      <c r="F37">
        <v>1830</v>
      </c>
      <c r="G37" s="4">
        <f t="shared" si="2"/>
        <v>467.37433333333331</v>
      </c>
      <c r="J37">
        <v>36</v>
      </c>
      <c r="K37">
        <v>22.925999999999998</v>
      </c>
      <c r="L37">
        <v>210.08500000000001</v>
      </c>
      <c r="M37">
        <v>80</v>
      </c>
      <c r="N37">
        <v>421</v>
      </c>
      <c r="O37" s="4">
        <f t="shared" si="0"/>
        <v>132.54166666666671</v>
      </c>
    </row>
    <row r="38" spans="2:15" x14ac:dyDescent="0.45">
      <c r="B38">
        <v>37</v>
      </c>
      <c r="C38">
        <v>26.341999999999999</v>
      </c>
      <c r="D38">
        <v>361.22800000000001</v>
      </c>
      <c r="E38">
        <v>101</v>
      </c>
      <c r="F38">
        <v>1519</v>
      </c>
      <c r="G38" s="4">
        <f t="shared" si="2"/>
        <v>296.11333333333334</v>
      </c>
      <c r="J38">
        <v>37</v>
      </c>
      <c r="K38">
        <v>28.75</v>
      </c>
      <c r="L38">
        <v>337.20400000000001</v>
      </c>
      <c r="M38">
        <v>129</v>
      </c>
      <c r="N38">
        <v>629</v>
      </c>
      <c r="O38" s="4">
        <f t="shared" si="0"/>
        <v>259.66066666666671</v>
      </c>
    </row>
    <row r="39" spans="2:15" x14ac:dyDescent="0.45">
      <c r="B39">
        <v>38</v>
      </c>
      <c r="C39">
        <v>29.111000000000001</v>
      </c>
      <c r="D39">
        <v>553.00300000000004</v>
      </c>
      <c r="E39">
        <v>140</v>
      </c>
      <c r="F39">
        <v>1533</v>
      </c>
      <c r="G39" s="4">
        <f t="shared" si="2"/>
        <v>487.88833333333332</v>
      </c>
      <c r="J39">
        <v>38</v>
      </c>
      <c r="K39">
        <v>24.39</v>
      </c>
      <c r="L39">
        <v>166.82300000000001</v>
      </c>
      <c r="M39">
        <v>77</v>
      </c>
      <c r="N39">
        <v>339</v>
      </c>
      <c r="O39" s="4">
        <f t="shared" si="0"/>
        <v>89.279666666666714</v>
      </c>
    </row>
    <row r="40" spans="2:15" x14ac:dyDescent="0.45">
      <c r="B40">
        <v>39</v>
      </c>
      <c r="C40">
        <v>42.383000000000003</v>
      </c>
      <c r="D40">
        <v>240.36</v>
      </c>
      <c r="E40">
        <v>92</v>
      </c>
      <c r="F40">
        <v>819</v>
      </c>
      <c r="G40" s="4">
        <f t="shared" si="2"/>
        <v>175.24533333333332</v>
      </c>
      <c r="J40">
        <v>39</v>
      </c>
      <c r="K40">
        <v>36.430999999999997</v>
      </c>
      <c r="L40">
        <v>452.22500000000002</v>
      </c>
      <c r="M40">
        <v>84</v>
      </c>
      <c r="N40">
        <v>2602</v>
      </c>
      <c r="O40" s="4">
        <f t="shared" si="0"/>
        <v>374.68166666666673</v>
      </c>
    </row>
    <row r="41" spans="2:15" x14ac:dyDescent="0.45">
      <c r="B41">
        <v>40</v>
      </c>
      <c r="C41">
        <v>31.402999999999999</v>
      </c>
      <c r="D41">
        <v>547.755</v>
      </c>
      <c r="E41">
        <v>115</v>
      </c>
      <c r="F41">
        <v>2462</v>
      </c>
      <c r="G41" s="4">
        <f t="shared" si="2"/>
        <v>482.64033333333327</v>
      </c>
    </row>
    <row r="42" spans="2:15" x14ac:dyDescent="0.45">
      <c r="B42">
        <v>41</v>
      </c>
      <c r="C42">
        <v>20.771999999999998</v>
      </c>
      <c r="D42">
        <v>827.346</v>
      </c>
      <c r="E42">
        <v>150</v>
      </c>
      <c r="F42">
        <v>3087</v>
      </c>
      <c r="G42" s="4">
        <f t="shared" si="2"/>
        <v>762.23133333333328</v>
      </c>
    </row>
    <row r="43" spans="2:15" x14ac:dyDescent="0.45">
      <c r="B43">
        <v>42</v>
      </c>
      <c r="C43">
        <v>33.959000000000003</v>
      </c>
      <c r="D43">
        <v>592.37099999999998</v>
      </c>
      <c r="E43">
        <v>154</v>
      </c>
      <c r="F43">
        <v>2079</v>
      </c>
      <c r="G43" s="4">
        <f t="shared" si="2"/>
        <v>527.25633333333326</v>
      </c>
    </row>
    <row r="44" spans="2:15" x14ac:dyDescent="0.45">
      <c r="B44">
        <v>43</v>
      </c>
      <c r="C44">
        <v>23.498999999999999</v>
      </c>
      <c r="D44">
        <v>607.654</v>
      </c>
      <c r="E44">
        <v>148</v>
      </c>
      <c r="F44">
        <v>1877</v>
      </c>
      <c r="G44" s="4">
        <f t="shared" si="2"/>
        <v>542.53933333333327</v>
      </c>
    </row>
    <row r="45" spans="2:15" x14ac:dyDescent="0.45">
      <c r="B45">
        <v>44</v>
      </c>
      <c r="C45">
        <v>27.817</v>
      </c>
      <c r="D45">
        <v>390.28500000000003</v>
      </c>
      <c r="E45">
        <v>85</v>
      </c>
      <c r="F45">
        <v>1397</v>
      </c>
      <c r="G45" s="4">
        <f t="shared" si="2"/>
        <v>325.17033333333336</v>
      </c>
    </row>
    <row r="46" spans="2:15" x14ac:dyDescent="0.45">
      <c r="B46">
        <v>45</v>
      </c>
      <c r="C46">
        <v>23.096</v>
      </c>
      <c r="D46">
        <v>214.48599999999999</v>
      </c>
      <c r="E46">
        <v>87</v>
      </c>
      <c r="F46">
        <v>498</v>
      </c>
      <c r="G46" s="4">
        <f t="shared" si="2"/>
        <v>149.3713333333333</v>
      </c>
    </row>
    <row r="47" spans="2:15" x14ac:dyDescent="0.45">
      <c r="B47">
        <v>46</v>
      </c>
      <c r="C47">
        <v>36.378</v>
      </c>
      <c r="D47">
        <v>280.93799999999999</v>
      </c>
      <c r="E47">
        <v>102</v>
      </c>
      <c r="F47">
        <v>892</v>
      </c>
      <c r="G47" s="4">
        <f t="shared" si="2"/>
        <v>215.8233333333333</v>
      </c>
    </row>
    <row r="48" spans="2:15" x14ac:dyDescent="0.45">
      <c r="B48">
        <v>47</v>
      </c>
      <c r="C48">
        <v>23.414000000000001</v>
      </c>
      <c r="D48">
        <v>352.053</v>
      </c>
      <c r="E48">
        <v>136</v>
      </c>
      <c r="F48">
        <v>914</v>
      </c>
      <c r="G48" s="4">
        <f t="shared" si="2"/>
        <v>286.93833333333328</v>
      </c>
    </row>
    <row r="49" spans="1:23" x14ac:dyDescent="0.45">
      <c r="B49">
        <v>48</v>
      </c>
      <c r="C49">
        <v>26.512</v>
      </c>
      <c r="D49">
        <v>419.73200000000003</v>
      </c>
      <c r="E49">
        <v>120</v>
      </c>
      <c r="F49">
        <v>1672</v>
      </c>
      <c r="G49" s="4">
        <f t="shared" si="2"/>
        <v>354.61733333333336</v>
      </c>
    </row>
    <row r="50" spans="1:23" x14ac:dyDescent="0.45">
      <c r="B50">
        <v>49</v>
      </c>
      <c r="C50">
        <v>20.879000000000001</v>
      </c>
      <c r="D50">
        <v>678.53599999999994</v>
      </c>
      <c r="E50">
        <v>180</v>
      </c>
      <c r="F50">
        <v>2849</v>
      </c>
      <c r="G50" s="4">
        <f t="shared" si="2"/>
        <v>613.42133333333322</v>
      </c>
    </row>
    <row r="51" spans="1:23" x14ac:dyDescent="0.45">
      <c r="B51">
        <v>50</v>
      </c>
      <c r="C51">
        <v>20.952999999999999</v>
      </c>
      <c r="D51">
        <v>173.767</v>
      </c>
      <c r="E51">
        <v>65</v>
      </c>
      <c r="F51">
        <v>400</v>
      </c>
      <c r="G51" s="4">
        <f t="shared" si="2"/>
        <v>108.6523333333333</v>
      </c>
    </row>
    <row r="52" spans="1:23" x14ac:dyDescent="0.45">
      <c r="B52">
        <v>51</v>
      </c>
      <c r="C52">
        <v>15.935</v>
      </c>
      <c r="D52">
        <v>178.53899999999999</v>
      </c>
      <c r="E52">
        <v>87</v>
      </c>
      <c r="F52">
        <v>393</v>
      </c>
      <c r="G52" s="4">
        <f t="shared" si="2"/>
        <v>113.42433333333329</v>
      </c>
    </row>
    <row r="53" spans="1:23" x14ac:dyDescent="0.45">
      <c r="F53" s="3"/>
      <c r="G53" s="3"/>
    </row>
    <row r="54" spans="1:23" x14ac:dyDescent="0.45">
      <c r="B54" s="1" t="s">
        <v>12</v>
      </c>
      <c r="F54" s="3"/>
      <c r="G54" s="3"/>
      <c r="J54" s="1" t="s">
        <v>12</v>
      </c>
      <c r="R54" s="1" t="s">
        <v>12</v>
      </c>
    </row>
    <row r="55" spans="1:23" x14ac:dyDescent="0.45">
      <c r="B55" s="2">
        <v>3</v>
      </c>
      <c r="C55" s="2">
        <v>62.901000000000003</v>
      </c>
      <c r="D55" s="2">
        <v>67.474999999999994</v>
      </c>
      <c r="E55" s="2">
        <v>50</v>
      </c>
      <c r="F55" s="2">
        <v>146</v>
      </c>
      <c r="J55" s="2">
        <v>3</v>
      </c>
      <c r="K55" s="2">
        <v>62.901000000000003</v>
      </c>
      <c r="L55" s="2">
        <v>76.804000000000002</v>
      </c>
      <c r="M55" s="2">
        <v>52</v>
      </c>
      <c r="N55" s="2">
        <v>235</v>
      </c>
      <c r="R55" s="2">
        <v>3</v>
      </c>
      <c r="S55" s="2">
        <v>62.901000000000003</v>
      </c>
      <c r="T55" s="2">
        <v>59.561</v>
      </c>
      <c r="U55" s="2">
        <v>49</v>
      </c>
      <c r="V55" s="2">
        <v>108</v>
      </c>
    </row>
    <row r="56" spans="1:23" x14ac:dyDescent="0.45">
      <c r="B56" s="2">
        <v>4</v>
      </c>
      <c r="C56" s="2">
        <v>62.901000000000003</v>
      </c>
      <c r="D56" s="2">
        <v>64.944000000000003</v>
      </c>
      <c r="E56" s="2">
        <v>49</v>
      </c>
      <c r="F56" s="2">
        <v>124</v>
      </c>
      <c r="J56" s="2">
        <v>4</v>
      </c>
      <c r="K56" s="2">
        <v>62.901000000000003</v>
      </c>
      <c r="L56" s="2">
        <v>83.733999999999995</v>
      </c>
      <c r="M56" s="2">
        <v>55</v>
      </c>
      <c r="N56" s="2">
        <v>269</v>
      </c>
      <c r="R56" s="2">
        <v>4</v>
      </c>
      <c r="S56" s="2">
        <v>62.901000000000003</v>
      </c>
      <c r="T56" s="2">
        <v>61.325000000000003</v>
      </c>
      <c r="U56" s="2">
        <v>50</v>
      </c>
      <c r="V56" s="2">
        <v>108</v>
      </c>
    </row>
    <row r="57" spans="1:23" x14ac:dyDescent="0.45">
      <c r="B57" s="2">
        <v>5</v>
      </c>
      <c r="C57" s="2">
        <v>62.901000000000003</v>
      </c>
      <c r="D57" s="2">
        <v>62.924999999999997</v>
      </c>
      <c r="E57" s="2">
        <v>49</v>
      </c>
      <c r="F57" s="2">
        <v>132</v>
      </c>
      <c r="J57" s="2">
        <v>5</v>
      </c>
      <c r="K57" s="2">
        <v>62.901000000000003</v>
      </c>
      <c r="L57" s="2">
        <v>72.091999999999999</v>
      </c>
      <c r="M57" s="2">
        <v>53</v>
      </c>
      <c r="N57" s="2">
        <v>173</v>
      </c>
      <c r="R57" s="2">
        <v>5</v>
      </c>
      <c r="S57" s="2">
        <v>62.901000000000003</v>
      </c>
      <c r="T57" s="2">
        <v>61.072000000000003</v>
      </c>
      <c r="U57" s="2">
        <v>50</v>
      </c>
      <c r="V57" s="2">
        <v>138</v>
      </c>
    </row>
    <row r="58" spans="1:23" x14ac:dyDescent="0.45">
      <c r="C58" t="s">
        <v>13</v>
      </c>
      <c r="D58">
        <v>65.114666666666693</v>
      </c>
      <c r="K58" t="s">
        <v>13</v>
      </c>
      <c r="L58">
        <v>77.543333333333294</v>
      </c>
      <c r="S58" t="s">
        <v>13</v>
      </c>
      <c r="T58">
        <v>60.652666666666697</v>
      </c>
    </row>
    <row r="62" spans="1:23" x14ac:dyDescent="0.45">
      <c r="A62" t="s">
        <v>10</v>
      </c>
      <c r="B62">
        <v>1</v>
      </c>
      <c r="C62">
        <v>19.986999999999998</v>
      </c>
      <c r="D62">
        <v>849.56799999999998</v>
      </c>
      <c r="E62">
        <v>204</v>
      </c>
      <c r="F62">
        <v>3237</v>
      </c>
      <c r="G62" s="4">
        <f>D62-137.752333333333</f>
        <v>711.81566666666697</v>
      </c>
      <c r="J62">
        <v>1</v>
      </c>
      <c r="K62">
        <v>17.728000000000002</v>
      </c>
      <c r="L62">
        <v>338.13299999999998</v>
      </c>
      <c r="M62">
        <v>163</v>
      </c>
      <c r="N62">
        <v>1004</v>
      </c>
      <c r="O62" s="4">
        <f>L62-109.433333333333</f>
        <v>228.69966666666699</v>
      </c>
      <c r="R62">
        <v>1</v>
      </c>
      <c r="S62">
        <v>16.454999999999998</v>
      </c>
      <c r="T62">
        <v>416.02699999999999</v>
      </c>
      <c r="U62">
        <v>213</v>
      </c>
      <c r="V62">
        <v>718</v>
      </c>
      <c r="W62" s="4">
        <f>T62-73.539</f>
        <v>342.488</v>
      </c>
    </row>
    <row r="63" spans="1:23" x14ac:dyDescent="0.45">
      <c r="A63" t="s">
        <v>7</v>
      </c>
      <c r="B63">
        <v>2</v>
      </c>
      <c r="C63">
        <v>20.443999999999999</v>
      </c>
      <c r="D63">
        <v>1250.038</v>
      </c>
      <c r="E63">
        <v>233</v>
      </c>
      <c r="F63">
        <v>4095</v>
      </c>
      <c r="G63" s="4">
        <f t="shared" ref="G63:G88" si="3">D63-137.752333333333</f>
        <v>1112.2856666666671</v>
      </c>
      <c r="J63">
        <v>2</v>
      </c>
      <c r="K63">
        <v>14.598000000000001</v>
      </c>
      <c r="L63">
        <v>367.95499999999998</v>
      </c>
      <c r="M63">
        <v>176</v>
      </c>
      <c r="N63">
        <v>1268</v>
      </c>
      <c r="O63" s="4">
        <f t="shared" ref="O63:O78" si="4">L63-109.433333333333</f>
        <v>258.52166666666699</v>
      </c>
      <c r="R63">
        <v>2</v>
      </c>
      <c r="S63">
        <v>21.823</v>
      </c>
      <c r="T63">
        <v>1813.069</v>
      </c>
      <c r="U63">
        <v>363</v>
      </c>
      <c r="V63">
        <v>4095</v>
      </c>
      <c r="W63" s="4">
        <f t="shared" ref="W63:W82" si="5">T63-73.539</f>
        <v>1739.53</v>
      </c>
    </row>
    <row r="64" spans="1:23" x14ac:dyDescent="0.45">
      <c r="B64">
        <v>3</v>
      </c>
      <c r="C64">
        <v>18.056999999999999</v>
      </c>
      <c r="D64">
        <v>770.08799999999997</v>
      </c>
      <c r="E64">
        <v>187</v>
      </c>
      <c r="F64">
        <v>2642</v>
      </c>
      <c r="G64" s="4">
        <f t="shared" si="3"/>
        <v>632.33566666666695</v>
      </c>
      <c r="J64">
        <v>3</v>
      </c>
      <c r="K64">
        <v>11.829000000000001</v>
      </c>
      <c r="L64">
        <v>225.28899999999999</v>
      </c>
      <c r="M64">
        <v>122</v>
      </c>
      <c r="N64">
        <v>393</v>
      </c>
      <c r="O64" s="4">
        <f t="shared" si="4"/>
        <v>115.85566666666699</v>
      </c>
      <c r="R64">
        <v>3</v>
      </c>
      <c r="S64">
        <v>22.47</v>
      </c>
      <c r="T64">
        <v>1209.8979999999999</v>
      </c>
      <c r="U64">
        <v>283</v>
      </c>
      <c r="V64">
        <v>4095</v>
      </c>
      <c r="W64" s="4">
        <f t="shared" si="5"/>
        <v>1136.3589999999999</v>
      </c>
    </row>
    <row r="65" spans="2:23" x14ac:dyDescent="0.45">
      <c r="B65">
        <v>4</v>
      </c>
      <c r="C65">
        <v>18.300999999999998</v>
      </c>
      <c r="D65">
        <v>662.86400000000003</v>
      </c>
      <c r="E65">
        <v>171</v>
      </c>
      <c r="F65">
        <v>2228</v>
      </c>
      <c r="G65" s="4">
        <f t="shared" si="3"/>
        <v>525.11166666666702</v>
      </c>
      <c r="J65">
        <v>4</v>
      </c>
      <c r="K65">
        <v>18.757000000000001</v>
      </c>
      <c r="L65">
        <v>199.941</v>
      </c>
      <c r="M65">
        <v>108</v>
      </c>
      <c r="N65">
        <v>400</v>
      </c>
      <c r="O65" s="4">
        <f t="shared" si="4"/>
        <v>90.507666666667006</v>
      </c>
      <c r="R65">
        <v>4</v>
      </c>
      <c r="S65">
        <v>16.931999999999999</v>
      </c>
      <c r="T65">
        <v>328.35599999999999</v>
      </c>
      <c r="U65">
        <v>177</v>
      </c>
      <c r="V65">
        <v>584</v>
      </c>
      <c r="W65" s="4">
        <f t="shared" si="5"/>
        <v>254.81700000000001</v>
      </c>
    </row>
    <row r="66" spans="2:23" x14ac:dyDescent="0.45">
      <c r="B66">
        <v>5</v>
      </c>
      <c r="C66">
        <v>18.163</v>
      </c>
      <c r="D66">
        <v>687.08299999999997</v>
      </c>
      <c r="E66">
        <v>201</v>
      </c>
      <c r="F66">
        <v>2646</v>
      </c>
      <c r="G66" s="4">
        <f t="shared" si="3"/>
        <v>549.33066666666696</v>
      </c>
      <c r="J66">
        <v>5</v>
      </c>
      <c r="K66">
        <v>18.523</v>
      </c>
      <c r="L66">
        <v>196.65799999999999</v>
      </c>
      <c r="M66">
        <v>131</v>
      </c>
      <c r="N66">
        <v>324</v>
      </c>
      <c r="O66" s="4">
        <f t="shared" si="4"/>
        <v>87.224666666666991</v>
      </c>
      <c r="R66">
        <v>5</v>
      </c>
      <c r="S66">
        <v>30.331</v>
      </c>
      <c r="T66">
        <v>1336.646</v>
      </c>
      <c r="U66">
        <v>228</v>
      </c>
      <c r="V66">
        <v>4095</v>
      </c>
      <c r="W66" s="4">
        <f t="shared" si="5"/>
        <v>1263.107</v>
      </c>
    </row>
    <row r="67" spans="2:23" x14ac:dyDescent="0.45">
      <c r="B67">
        <v>6</v>
      </c>
      <c r="C67">
        <v>20.39</v>
      </c>
      <c r="D67">
        <v>583.399</v>
      </c>
      <c r="E67">
        <v>173</v>
      </c>
      <c r="F67">
        <v>2436</v>
      </c>
      <c r="G67" s="4">
        <f t="shared" si="3"/>
        <v>445.64666666666699</v>
      </c>
      <c r="J67">
        <v>6</v>
      </c>
      <c r="K67">
        <v>19.010999999999999</v>
      </c>
      <c r="L67">
        <v>188.66</v>
      </c>
      <c r="M67">
        <v>121</v>
      </c>
      <c r="N67">
        <v>324</v>
      </c>
      <c r="O67" s="4">
        <f t="shared" si="4"/>
        <v>79.226666666667001</v>
      </c>
      <c r="R67">
        <v>6</v>
      </c>
      <c r="S67">
        <v>14.375</v>
      </c>
      <c r="T67">
        <v>714.48299999999995</v>
      </c>
      <c r="U67">
        <v>265</v>
      </c>
      <c r="V67">
        <v>2492</v>
      </c>
      <c r="W67" s="4">
        <f t="shared" si="5"/>
        <v>640.94399999999996</v>
      </c>
    </row>
    <row r="68" spans="2:23" x14ac:dyDescent="0.45">
      <c r="B68">
        <v>7</v>
      </c>
      <c r="C68">
        <v>14.343</v>
      </c>
      <c r="D68">
        <v>319.54599999999999</v>
      </c>
      <c r="E68">
        <v>182</v>
      </c>
      <c r="F68">
        <v>1029</v>
      </c>
      <c r="G68" s="4">
        <f t="shared" si="3"/>
        <v>181.79366666666698</v>
      </c>
      <c r="J68">
        <v>7</v>
      </c>
      <c r="K68">
        <v>29.853999999999999</v>
      </c>
      <c r="L68">
        <v>190.38399999999999</v>
      </c>
      <c r="M68">
        <v>126</v>
      </c>
      <c r="N68">
        <v>355</v>
      </c>
      <c r="O68" s="4">
        <f t="shared" si="4"/>
        <v>80.95066666666699</v>
      </c>
      <c r="R68">
        <v>7</v>
      </c>
      <c r="S68">
        <v>20.114999999999998</v>
      </c>
      <c r="T68">
        <v>1021.338</v>
      </c>
      <c r="U68">
        <v>292</v>
      </c>
      <c r="V68">
        <v>3861</v>
      </c>
      <c r="W68" s="4">
        <f t="shared" si="5"/>
        <v>947.79899999999998</v>
      </c>
    </row>
    <row r="69" spans="2:23" x14ac:dyDescent="0.45">
      <c r="B69">
        <v>8</v>
      </c>
      <c r="C69">
        <v>12.561</v>
      </c>
      <c r="D69">
        <v>395.47399999999999</v>
      </c>
      <c r="E69">
        <v>200</v>
      </c>
      <c r="F69">
        <v>846</v>
      </c>
      <c r="G69" s="4">
        <f t="shared" si="3"/>
        <v>257.72166666666698</v>
      </c>
      <c r="J69">
        <v>8</v>
      </c>
      <c r="K69">
        <v>25.058</v>
      </c>
      <c r="L69">
        <v>226.30500000000001</v>
      </c>
      <c r="M69">
        <v>140</v>
      </c>
      <c r="N69">
        <v>442</v>
      </c>
      <c r="O69" s="4">
        <f t="shared" si="4"/>
        <v>116.87166666666701</v>
      </c>
      <c r="R69">
        <v>8</v>
      </c>
      <c r="S69">
        <v>14.884</v>
      </c>
      <c r="T69">
        <v>740.56899999999996</v>
      </c>
      <c r="U69">
        <v>207</v>
      </c>
      <c r="V69">
        <v>1978</v>
      </c>
      <c r="W69" s="4">
        <f t="shared" si="5"/>
        <v>667.03</v>
      </c>
    </row>
    <row r="70" spans="2:23" x14ac:dyDescent="0.45">
      <c r="B70">
        <v>9</v>
      </c>
      <c r="C70">
        <v>20.253</v>
      </c>
      <c r="D70">
        <v>547.39300000000003</v>
      </c>
      <c r="E70">
        <v>200</v>
      </c>
      <c r="F70">
        <v>2235</v>
      </c>
      <c r="G70" s="4">
        <f t="shared" si="3"/>
        <v>409.64066666666702</v>
      </c>
      <c r="J70">
        <v>9</v>
      </c>
      <c r="K70">
        <v>25.907</v>
      </c>
      <c r="L70">
        <v>268.05500000000001</v>
      </c>
      <c r="M70">
        <v>152</v>
      </c>
      <c r="N70">
        <v>551</v>
      </c>
      <c r="O70" s="4">
        <f t="shared" si="4"/>
        <v>158.62166666666701</v>
      </c>
      <c r="R70">
        <v>9</v>
      </c>
      <c r="S70">
        <v>15.308999999999999</v>
      </c>
      <c r="T70">
        <v>522.15899999999999</v>
      </c>
      <c r="U70">
        <v>175</v>
      </c>
      <c r="V70">
        <v>1690</v>
      </c>
      <c r="W70" s="4">
        <f t="shared" si="5"/>
        <v>448.62</v>
      </c>
    </row>
    <row r="71" spans="2:23" x14ac:dyDescent="0.45">
      <c r="B71">
        <v>10</v>
      </c>
      <c r="C71">
        <v>17.95</v>
      </c>
      <c r="D71">
        <v>427.45699999999999</v>
      </c>
      <c r="E71">
        <v>171</v>
      </c>
      <c r="F71">
        <v>1562</v>
      </c>
      <c r="G71" s="4">
        <f t="shared" si="3"/>
        <v>289.70466666666698</v>
      </c>
      <c r="J71">
        <v>10</v>
      </c>
      <c r="K71">
        <v>15.382999999999999</v>
      </c>
      <c r="L71">
        <v>265.57100000000003</v>
      </c>
      <c r="M71">
        <v>148</v>
      </c>
      <c r="N71">
        <v>533</v>
      </c>
      <c r="O71" s="4">
        <f t="shared" si="4"/>
        <v>156.13766666666703</v>
      </c>
      <c r="R71">
        <v>10</v>
      </c>
      <c r="S71">
        <v>19.478000000000002</v>
      </c>
      <c r="T71">
        <v>1010.745</v>
      </c>
      <c r="U71">
        <v>256</v>
      </c>
      <c r="V71">
        <v>2875</v>
      </c>
      <c r="W71" s="4">
        <f t="shared" si="5"/>
        <v>937.20600000000002</v>
      </c>
    </row>
    <row r="72" spans="2:23" x14ac:dyDescent="0.45">
      <c r="B72">
        <v>11</v>
      </c>
      <c r="C72">
        <v>27.859000000000002</v>
      </c>
      <c r="D72">
        <v>610.74599999999998</v>
      </c>
      <c r="E72">
        <v>196</v>
      </c>
      <c r="F72">
        <v>2411</v>
      </c>
      <c r="G72" s="4">
        <f t="shared" si="3"/>
        <v>472.99366666666697</v>
      </c>
      <c r="J72">
        <v>11</v>
      </c>
      <c r="K72">
        <v>9.93</v>
      </c>
      <c r="L72">
        <v>352.048</v>
      </c>
      <c r="M72">
        <v>171</v>
      </c>
      <c r="N72">
        <v>567</v>
      </c>
      <c r="O72" s="4">
        <f t="shared" si="4"/>
        <v>242.61466666666701</v>
      </c>
      <c r="R72">
        <v>11</v>
      </c>
      <c r="S72">
        <v>16.178999999999998</v>
      </c>
      <c r="T72">
        <v>493.84699999999998</v>
      </c>
      <c r="U72">
        <v>171</v>
      </c>
      <c r="V72">
        <v>2496</v>
      </c>
      <c r="W72" s="4">
        <f t="shared" si="5"/>
        <v>420.30799999999999</v>
      </c>
    </row>
    <row r="73" spans="2:23" x14ac:dyDescent="0.45">
      <c r="B73">
        <v>12</v>
      </c>
      <c r="C73">
        <v>16.677</v>
      </c>
      <c r="D73">
        <v>290.89400000000001</v>
      </c>
      <c r="E73">
        <v>174</v>
      </c>
      <c r="F73">
        <v>492</v>
      </c>
      <c r="G73" s="4">
        <f t="shared" si="3"/>
        <v>153.14166666666699</v>
      </c>
      <c r="J73">
        <v>12</v>
      </c>
      <c r="K73">
        <v>8.2750000000000004</v>
      </c>
      <c r="L73">
        <v>276.73700000000002</v>
      </c>
      <c r="M73">
        <v>159</v>
      </c>
      <c r="N73">
        <v>416</v>
      </c>
      <c r="O73" s="4">
        <f t="shared" si="4"/>
        <v>167.30366666666703</v>
      </c>
      <c r="R73">
        <v>12</v>
      </c>
      <c r="S73">
        <v>14.63</v>
      </c>
      <c r="T73">
        <v>319.97800000000001</v>
      </c>
      <c r="U73">
        <v>205</v>
      </c>
      <c r="V73">
        <v>587</v>
      </c>
      <c r="W73" s="4">
        <f t="shared" si="5"/>
        <v>246.43900000000002</v>
      </c>
    </row>
    <row r="74" spans="2:23" x14ac:dyDescent="0.45">
      <c r="B74">
        <v>13</v>
      </c>
      <c r="C74">
        <v>17.59</v>
      </c>
      <c r="D74">
        <v>330.86099999999999</v>
      </c>
      <c r="E74">
        <v>175</v>
      </c>
      <c r="F74">
        <v>1218</v>
      </c>
      <c r="G74" s="4">
        <f t="shared" si="3"/>
        <v>193.10866666666698</v>
      </c>
      <c r="J74">
        <v>13</v>
      </c>
      <c r="K74">
        <v>18.873000000000001</v>
      </c>
      <c r="L74">
        <v>404.93799999999999</v>
      </c>
      <c r="M74">
        <v>136</v>
      </c>
      <c r="N74">
        <v>1482</v>
      </c>
      <c r="O74" s="4">
        <f t="shared" si="4"/>
        <v>295.50466666666699</v>
      </c>
      <c r="R74">
        <v>13</v>
      </c>
      <c r="S74">
        <v>16.911000000000001</v>
      </c>
      <c r="T74">
        <v>521.69799999999998</v>
      </c>
      <c r="U74">
        <v>210</v>
      </c>
      <c r="V74">
        <v>1427</v>
      </c>
      <c r="W74" s="4">
        <f t="shared" si="5"/>
        <v>448.15899999999999</v>
      </c>
    </row>
    <row r="75" spans="2:23" x14ac:dyDescent="0.45">
      <c r="B75">
        <v>14</v>
      </c>
      <c r="C75">
        <v>24.39</v>
      </c>
      <c r="D75">
        <v>791.36900000000003</v>
      </c>
      <c r="E75">
        <v>271</v>
      </c>
      <c r="F75">
        <v>2323</v>
      </c>
      <c r="G75" s="4">
        <f t="shared" si="3"/>
        <v>653.61666666666702</v>
      </c>
      <c r="J75">
        <v>14</v>
      </c>
      <c r="K75">
        <v>16.614000000000001</v>
      </c>
      <c r="L75">
        <v>347.61099999999999</v>
      </c>
      <c r="M75">
        <v>176</v>
      </c>
      <c r="N75">
        <v>671</v>
      </c>
      <c r="O75" s="4">
        <f t="shared" si="4"/>
        <v>238.17766666666699</v>
      </c>
      <c r="R75">
        <v>14</v>
      </c>
      <c r="S75">
        <v>15.118</v>
      </c>
      <c r="T75">
        <v>453.60899999999998</v>
      </c>
      <c r="U75">
        <v>211</v>
      </c>
      <c r="V75">
        <v>1336</v>
      </c>
      <c r="W75" s="4">
        <f t="shared" si="5"/>
        <v>380.07</v>
      </c>
    </row>
    <row r="76" spans="2:23" x14ac:dyDescent="0.45">
      <c r="B76">
        <v>15</v>
      </c>
      <c r="C76">
        <v>20.835999999999999</v>
      </c>
      <c r="D76">
        <v>601.42399999999998</v>
      </c>
      <c r="E76">
        <v>282</v>
      </c>
      <c r="F76">
        <v>1009</v>
      </c>
      <c r="G76" s="4">
        <f t="shared" si="3"/>
        <v>463.67166666666697</v>
      </c>
      <c r="J76">
        <v>15</v>
      </c>
      <c r="K76">
        <v>19.669</v>
      </c>
      <c r="L76">
        <v>421.02800000000002</v>
      </c>
      <c r="M76">
        <v>191</v>
      </c>
      <c r="N76">
        <v>879</v>
      </c>
      <c r="O76" s="4">
        <f t="shared" si="4"/>
        <v>311.59466666666702</v>
      </c>
      <c r="R76">
        <v>15</v>
      </c>
      <c r="S76">
        <v>16.89</v>
      </c>
      <c r="T76">
        <v>217.05699999999999</v>
      </c>
      <c r="U76">
        <v>132</v>
      </c>
      <c r="V76">
        <v>370</v>
      </c>
      <c r="W76" s="4">
        <f t="shared" si="5"/>
        <v>143.51799999999997</v>
      </c>
    </row>
    <row r="77" spans="2:23" x14ac:dyDescent="0.45">
      <c r="B77">
        <v>16</v>
      </c>
      <c r="C77">
        <v>26.565000000000001</v>
      </c>
      <c r="D77">
        <v>815.96699999999998</v>
      </c>
      <c r="E77">
        <v>234</v>
      </c>
      <c r="F77">
        <v>3331</v>
      </c>
      <c r="G77" s="4">
        <f t="shared" si="3"/>
        <v>678.21466666666697</v>
      </c>
      <c r="J77">
        <v>16</v>
      </c>
      <c r="K77">
        <v>13.643000000000001</v>
      </c>
      <c r="L77">
        <v>241.66800000000001</v>
      </c>
      <c r="M77">
        <v>141</v>
      </c>
      <c r="N77">
        <v>430</v>
      </c>
      <c r="O77" s="4">
        <f t="shared" si="4"/>
        <v>132.23466666666701</v>
      </c>
      <c r="R77">
        <v>16</v>
      </c>
      <c r="S77">
        <v>20.687999999999999</v>
      </c>
      <c r="T77">
        <v>249.142</v>
      </c>
      <c r="U77">
        <v>152</v>
      </c>
      <c r="V77">
        <v>492</v>
      </c>
      <c r="W77" s="4">
        <f t="shared" si="5"/>
        <v>175.60300000000001</v>
      </c>
    </row>
    <row r="78" spans="2:23" x14ac:dyDescent="0.45">
      <c r="B78">
        <v>17</v>
      </c>
      <c r="C78">
        <v>21.885999999999999</v>
      </c>
      <c r="D78">
        <v>311.62200000000001</v>
      </c>
      <c r="E78">
        <v>162</v>
      </c>
      <c r="F78">
        <v>548</v>
      </c>
      <c r="G78" s="4">
        <f t="shared" si="3"/>
        <v>173.869666666667</v>
      </c>
      <c r="J78">
        <v>17</v>
      </c>
      <c r="K78">
        <v>16.306000000000001</v>
      </c>
      <c r="L78">
        <v>324.70299999999997</v>
      </c>
      <c r="M78">
        <v>199</v>
      </c>
      <c r="N78">
        <v>555</v>
      </c>
      <c r="O78" s="4">
        <f t="shared" si="4"/>
        <v>215.26966666666698</v>
      </c>
      <c r="R78">
        <v>17</v>
      </c>
      <c r="S78">
        <v>16.879000000000001</v>
      </c>
      <c r="T78">
        <v>707.91300000000001</v>
      </c>
      <c r="U78">
        <v>218</v>
      </c>
      <c r="V78">
        <v>2226</v>
      </c>
      <c r="W78" s="4">
        <f t="shared" si="5"/>
        <v>634.37400000000002</v>
      </c>
    </row>
    <row r="79" spans="2:23" x14ac:dyDescent="0.45">
      <c r="B79">
        <v>18</v>
      </c>
      <c r="C79">
        <v>15.967000000000001</v>
      </c>
      <c r="D79">
        <v>408.726</v>
      </c>
      <c r="E79">
        <v>223</v>
      </c>
      <c r="F79">
        <v>983</v>
      </c>
      <c r="G79" s="4">
        <f t="shared" si="3"/>
        <v>270.97366666666699</v>
      </c>
      <c r="R79">
        <v>18</v>
      </c>
      <c r="S79">
        <v>12.911</v>
      </c>
      <c r="T79">
        <v>792.952</v>
      </c>
      <c r="U79">
        <v>263</v>
      </c>
      <c r="V79">
        <v>3105</v>
      </c>
      <c r="W79" s="4">
        <f t="shared" si="5"/>
        <v>719.41300000000001</v>
      </c>
    </row>
    <row r="80" spans="2:23" x14ac:dyDescent="0.45">
      <c r="B80">
        <v>19</v>
      </c>
      <c r="C80">
        <v>18.576000000000001</v>
      </c>
      <c r="D80">
        <v>450.995</v>
      </c>
      <c r="E80">
        <v>269</v>
      </c>
      <c r="F80">
        <v>787</v>
      </c>
      <c r="G80" s="4">
        <f t="shared" si="3"/>
        <v>313.24266666666699</v>
      </c>
      <c r="R80">
        <v>19</v>
      </c>
      <c r="S80">
        <v>15.839</v>
      </c>
      <c r="T80">
        <v>930.19200000000001</v>
      </c>
      <c r="U80">
        <v>263</v>
      </c>
      <c r="V80">
        <v>2802</v>
      </c>
      <c r="W80" s="4">
        <f t="shared" si="5"/>
        <v>856.65300000000002</v>
      </c>
    </row>
    <row r="81" spans="2:23" x14ac:dyDescent="0.45">
      <c r="B81">
        <v>20</v>
      </c>
      <c r="C81">
        <v>17.143999999999998</v>
      </c>
      <c r="D81">
        <v>471.233</v>
      </c>
      <c r="E81">
        <v>199</v>
      </c>
      <c r="F81">
        <v>1943</v>
      </c>
      <c r="G81" s="4">
        <f t="shared" si="3"/>
        <v>333.48066666666699</v>
      </c>
      <c r="R81">
        <v>20</v>
      </c>
      <c r="S81">
        <v>15.521000000000001</v>
      </c>
      <c r="T81">
        <v>323.53500000000003</v>
      </c>
      <c r="U81">
        <v>174</v>
      </c>
      <c r="V81">
        <v>548</v>
      </c>
      <c r="W81" s="4">
        <f t="shared" si="5"/>
        <v>249.99600000000004</v>
      </c>
    </row>
    <row r="82" spans="2:23" x14ac:dyDescent="0.45">
      <c r="B82">
        <v>21</v>
      </c>
      <c r="C82">
        <v>29.61</v>
      </c>
      <c r="D82">
        <v>231.61799999999999</v>
      </c>
      <c r="E82">
        <v>147</v>
      </c>
      <c r="F82">
        <v>468</v>
      </c>
      <c r="G82" s="4">
        <f t="shared" si="3"/>
        <v>93.865666666666982</v>
      </c>
      <c r="R82">
        <v>21</v>
      </c>
      <c r="S82">
        <v>11.755000000000001</v>
      </c>
      <c r="T82">
        <v>299.04300000000001</v>
      </c>
      <c r="U82">
        <v>152</v>
      </c>
      <c r="V82">
        <v>508</v>
      </c>
      <c r="W82" s="4">
        <f t="shared" si="5"/>
        <v>225.50400000000002</v>
      </c>
    </row>
    <row r="83" spans="2:23" x14ac:dyDescent="0.45">
      <c r="B83">
        <v>22</v>
      </c>
      <c r="C83">
        <v>19.053999999999998</v>
      </c>
      <c r="D83">
        <v>361.61700000000002</v>
      </c>
      <c r="E83">
        <v>208</v>
      </c>
      <c r="F83">
        <v>672</v>
      </c>
      <c r="G83" s="4">
        <f t="shared" si="3"/>
        <v>223.86466666666701</v>
      </c>
      <c r="W83" s="3"/>
    </row>
    <row r="84" spans="2:23" x14ac:dyDescent="0.45">
      <c r="B84">
        <v>23</v>
      </c>
      <c r="C84">
        <v>20.942</v>
      </c>
      <c r="D84">
        <v>779.41700000000003</v>
      </c>
      <c r="E84">
        <v>264</v>
      </c>
      <c r="F84">
        <v>1791</v>
      </c>
      <c r="G84" s="4">
        <f t="shared" si="3"/>
        <v>641.66466666666702</v>
      </c>
    </row>
    <row r="85" spans="2:23" x14ac:dyDescent="0.45">
      <c r="B85">
        <v>24</v>
      </c>
      <c r="C85">
        <v>21.303000000000001</v>
      </c>
      <c r="D85">
        <v>880.20500000000004</v>
      </c>
      <c r="E85">
        <v>279</v>
      </c>
      <c r="F85">
        <v>3163</v>
      </c>
      <c r="G85" s="4">
        <f t="shared" si="3"/>
        <v>742.45266666666703</v>
      </c>
    </row>
    <row r="86" spans="2:23" x14ac:dyDescent="0.45">
      <c r="B86">
        <v>25</v>
      </c>
      <c r="C86">
        <v>21.207000000000001</v>
      </c>
      <c r="D86">
        <v>463.83199999999999</v>
      </c>
      <c r="E86">
        <v>255</v>
      </c>
      <c r="F86">
        <v>957</v>
      </c>
      <c r="G86" s="4">
        <f t="shared" si="3"/>
        <v>326.07966666666698</v>
      </c>
    </row>
    <row r="87" spans="2:23" x14ac:dyDescent="0.45">
      <c r="B87">
        <v>26</v>
      </c>
      <c r="C87">
        <v>20.815000000000001</v>
      </c>
      <c r="D87">
        <v>405.505</v>
      </c>
      <c r="E87">
        <v>225</v>
      </c>
      <c r="F87">
        <v>1156</v>
      </c>
      <c r="G87" s="4">
        <f t="shared" si="3"/>
        <v>267.75266666666698</v>
      </c>
    </row>
    <row r="88" spans="2:23" x14ac:dyDescent="0.45">
      <c r="B88">
        <v>27</v>
      </c>
      <c r="C88">
        <v>17.972000000000001</v>
      </c>
      <c r="D88">
        <v>1040.3520000000001</v>
      </c>
      <c r="E88">
        <v>257</v>
      </c>
      <c r="F88">
        <v>3926</v>
      </c>
      <c r="G88" s="4">
        <f t="shared" si="3"/>
        <v>902.59966666666708</v>
      </c>
    </row>
    <row r="90" spans="2:23" x14ac:dyDescent="0.45">
      <c r="B90" s="1" t="s">
        <v>12</v>
      </c>
      <c r="J90" s="1" t="s">
        <v>12</v>
      </c>
      <c r="R90" s="1" t="s">
        <v>12</v>
      </c>
    </row>
    <row r="91" spans="2:23" x14ac:dyDescent="0.45">
      <c r="B91" s="2">
        <v>1</v>
      </c>
      <c r="C91" s="2">
        <v>62.901000000000003</v>
      </c>
      <c r="D91" s="2">
        <v>128.23400000000001</v>
      </c>
      <c r="E91" s="2">
        <v>87</v>
      </c>
      <c r="F91" s="2">
        <v>241</v>
      </c>
      <c r="J91" s="2">
        <v>3</v>
      </c>
      <c r="K91" s="2">
        <v>62.901000000000003</v>
      </c>
      <c r="L91" s="2">
        <v>117.61799999999999</v>
      </c>
      <c r="M91" s="2">
        <v>78</v>
      </c>
      <c r="N91" s="2">
        <v>224</v>
      </c>
      <c r="R91" s="2">
        <v>3</v>
      </c>
      <c r="S91" s="2">
        <v>62.901000000000003</v>
      </c>
      <c r="T91" s="2">
        <v>74.281999999999996</v>
      </c>
      <c r="U91" s="2">
        <v>55</v>
      </c>
      <c r="V91" s="2">
        <v>182</v>
      </c>
    </row>
    <row r="92" spans="2:23" x14ac:dyDescent="0.45">
      <c r="B92" s="2">
        <v>2</v>
      </c>
      <c r="C92" s="2">
        <v>62.901000000000003</v>
      </c>
      <c r="D92" s="2">
        <v>118.45399999999999</v>
      </c>
      <c r="E92" s="2">
        <v>76</v>
      </c>
      <c r="F92" s="2">
        <v>226</v>
      </c>
      <c r="J92" s="2">
        <v>4</v>
      </c>
      <c r="K92" s="2">
        <v>62.901000000000003</v>
      </c>
      <c r="L92" s="2">
        <v>107.167</v>
      </c>
      <c r="M92" s="2">
        <v>73</v>
      </c>
      <c r="N92" s="2">
        <v>257</v>
      </c>
      <c r="R92" s="2">
        <v>4</v>
      </c>
      <c r="S92" s="2">
        <v>62.901000000000003</v>
      </c>
      <c r="T92" s="2">
        <v>72.55</v>
      </c>
      <c r="U92" s="2">
        <v>56</v>
      </c>
      <c r="V92" s="2">
        <v>187</v>
      </c>
    </row>
    <row r="93" spans="2:23" x14ac:dyDescent="0.45">
      <c r="B93" s="2">
        <v>3</v>
      </c>
      <c r="C93" s="2">
        <v>62.901000000000003</v>
      </c>
      <c r="D93" s="2">
        <v>166.56899999999999</v>
      </c>
      <c r="E93" s="2">
        <v>105</v>
      </c>
      <c r="F93" s="2">
        <v>321</v>
      </c>
      <c r="J93" s="2">
        <v>5</v>
      </c>
      <c r="K93" s="2">
        <v>62.901000000000003</v>
      </c>
      <c r="L93" s="2">
        <v>103.515</v>
      </c>
      <c r="M93" s="2">
        <v>68</v>
      </c>
      <c r="N93" s="2">
        <v>265</v>
      </c>
      <c r="R93" s="2">
        <v>5</v>
      </c>
      <c r="S93" s="2">
        <v>62.901000000000003</v>
      </c>
      <c r="T93" s="2">
        <v>73.784999999999997</v>
      </c>
      <c r="U93" s="2">
        <v>55</v>
      </c>
      <c r="V93" s="2">
        <v>215</v>
      </c>
    </row>
    <row r="94" spans="2:23" x14ac:dyDescent="0.45">
      <c r="C94" t="s">
        <v>13</v>
      </c>
      <c r="D94">
        <v>137.75233333333301</v>
      </c>
      <c r="K94" t="s">
        <v>13</v>
      </c>
      <c r="L94">
        <v>109.433333333333</v>
      </c>
      <c r="S94" t="s">
        <v>13</v>
      </c>
      <c r="T94">
        <v>73.539000000000001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workbookViewId="0">
      <selection activeCell="G13" sqref="G13"/>
    </sheetView>
  </sheetViews>
  <sheetFormatPr defaultRowHeight="14.25" x14ac:dyDescent="0.45"/>
  <cols>
    <col min="1" max="1" width="9.06640625" style="9"/>
    <col min="2" max="2" width="44.53125" style="9" bestFit="1" customWidth="1"/>
    <col min="4" max="4" width="10.59765625" style="9" bestFit="1" customWidth="1"/>
    <col min="5" max="5" width="44.53125" style="9" bestFit="1" customWidth="1"/>
    <col min="8" max="8" width="15.86328125" customWidth="1"/>
  </cols>
  <sheetData>
    <row r="1" spans="1:12" ht="18" x14ac:dyDescent="0.55000000000000004">
      <c r="A1" s="10" t="s">
        <v>18</v>
      </c>
      <c r="B1" s="10"/>
      <c r="D1" s="10" t="s">
        <v>19</v>
      </c>
      <c r="E1" s="10"/>
    </row>
    <row r="2" spans="1:12" x14ac:dyDescent="0.45">
      <c r="A2" s="14" t="s">
        <v>0</v>
      </c>
      <c r="B2" s="14" t="s">
        <v>20</v>
      </c>
      <c r="C2" s="12"/>
      <c r="D2" s="14" t="s">
        <v>0</v>
      </c>
      <c r="E2" s="14" t="s">
        <v>20</v>
      </c>
      <c r="F2" s="13"/>
      <c r="G2" s="8"/>
      <c r="H2" s="12"/>
      <c r="I2" s="12"/>
      <c r="J2" s="12"/>
      <c r="K2" s="12"/>
      <c r="L2" s="12"/>
    </row>
    <row r="3" spans="1:12" x14ac:dyDescent="0.45">
      <c r="A3" s="9">
        <v>1</v>
      </c>
      <c r="B3" s="9">
        <v>217.29733333333328</v>
      </c>
      <c r="C3" s="12"/>
      <c r="D3" s="15">
        <v>1</v>
      </c>
      <c r="E3" s="9">
        <v>711.81566666666697</v>
      </c>
      <c r="F3" s="11"/>
      <c r="G3" s="12"/>
      <c r="H3" s="12"/>
      <c r="I3" s="12"/>
      <c r="J3" s="13"/>
      <c r="K3" s="13"/>
      <c r="L3" s="12"/>
    </row>
    <row r="4" spans="1:12" x14ac:dyDescent="0.45">
      <c r="A4" s="9">
        <v>2</v>
      </c>
      <c r="B4" s="9">
        <v>159.5733333333333</v>
      </c>
      <c r="C4" s="12"/>
      <c r="D4" s="15">
        <v>2</v>
      </c>
      <c r="E4" s="9">
        <v>1112.2856666666671</v>
      </c>
      <c r="F4" s="11"/>
      <c r="G4" s="12"/>
      <c r="H4" s="12"/>
      <c r="I4" s="12"/>
      <c r="J4" s="8"/>
      <c r="K4" s="11"/>
      <c r="L4" s="12"/>
    </row>
    <row r="5" spans="1:12" x14ac:dyDescent="0.45">
      <c r="A5" s="9">
        <v>3</v>
      </c>
      <c r="B5" s="9">
        <v>754.66833333333329</v>
      </c>
      <c r="C5" s="12"/>
      <c r="D5" s="15">
        <v>3</v>
      </c>
      <c r="E5" s="9">
        <v>632.33566666666695</v>
      </c>
      <c r="F5" s="11"/>
      <c r="G5" s="12"/>
      <c r="H5" s="12"/>
      <c r="I5" s="12"/>
      <c r="J5" s="8"/>
      <c r="K5" s="11"/>
      <c r="L5" s="12"/>
    </row>
    <row r="6" spans="1:12" x14ac:dyDescent="0.45">
      <c r="A6" s="9">
        <v>4</v>
      </c>
      <c r="B6" s="9">
        <v>183.58733333333331</v>
      </c>
      <c r="C6" s="12"/>
      <c r="D6" s="15">
        <v>4</v>
      </c>
      <c r="E6" s="9">
        <v>525.11166666666702</v>
      </c>
      <c r="F6" s="11"/>
      <c r="G6" s="12"/>
      <c r="H6" s="12"/>
      <c r="I6" s="12"/>
      <c r="J6" s="8"/>
      <c r="K6" s="11"/>
      <c r="L6" s="12"/>
    </row>
    <row r="7" spans="1:12" x14ac:dyDescent="0.45">
      <c r="A7" s="9">
        <v>5</v>
      </c>
      <c r="B7" s="9">
        <v>269.01033333333328</v>
      </c>
      <c r="C7" s="12"/>
      <c r="D7" s="15">
        <v>5</v>
      </c>
      <c r="E7" s="9">
        <v>549.33066666666696</v>
      </c>
      <c r="F7" s="11"/>
      <c r="G7" s="12"/>
      <c r="H7" s="12"/>
      <c r="I7" s="12"/>
      <c r="J7" s="8"/>
      <c r="K7" s="11"/>
      <c r="L7" s="12"/>
    </row>
    <row r="8" spans="1:12" x14ac:dyDescent="0.45">
      <c r="A8" s="9">
        <v>6</v>
      </c>
      <c r="B8" s="9">
        <v>254.31933333333333</v>
      </c>
      <c r="C8" s="12"/>
      <c r="D8" s="15">
        <v>6</v>
      </c>
      <c r="E8" s="9">
        <v>445.64666666666699</v>
      </c>
      <c r="F8" s="11"/>
      <c r="G8" s="12"/>
      <c r="H8" s="12"/>
      <c r="I8" s="12"/>
      <c r="J8" s="8"/>
      <c r="K8" s="11"/>
      <c r="L8" s="12"/>
    </row>
    <row r="9" spans="1:12" x14ac:dyDescent="0.45">
      <c r="A9" s="9">
        <v>7</v>
      </c>
      <c r="B9" s="9">
        <v>436.73333333333335</v>
      </c>
      <c r="C9" s="12"/>
      <c r="D9" s="15">
        <v>7</v>
      </c>
      <c r="E9" s="9">
        <v>181.79366666666698</v>
      </c>
      <c r="F9" s="11"/>
      <c r="G9" s="12"/>
      <c r="H9" s="12"/>
      <c r="I9" s="12"/>
      <c r="J9" s="8"/>
      <c r="K9" s="11"/>
      <c r="L9" s="12"/>
    </row>
    <row r="10" spans="1:12" x14ac:dyDescent="0.45">
      <c r="A10" s="9">
        <v>8</v>
      </c>
      <c r="B10" s="9">
        <v>604.91533333333325</v>
      </c>
      <c r="C10" s="12"/>
      <c r="D10" s="15">
        <v>8</v>
      </c>
      <c r="E10" s="9">
        <v>257.72166666666698</v>
      </c>
      <c r="F10" s="11"/>
      <c r="G10" s="12"/>
      <c r="H10" s="12"/>
      <c r="I10" s="12"/>
      <c r="J10" s="8"/>
      <c r="K10" s="11"/>
      <c r="L10" s="12"/>
    </row>
    <row r="11" spans="1:12" x14ac:dyDescent="0.45">
      <c r="A11" s="9">
        <v>9</v>
      </c>
      <c r="B11" s="9">
        <v>142.65033333333329</v>
      </c>
      <c r="C11" s="12"/>
      <c r="D11" s="15">
        <v>9</v>
      </c>
      <c r="E11" s="9">
        <v>409.64066666666702</v>
      </c>
      <c r="F11" s="11"/>
      <c r="G11" s="12"/>
      <c r="H11" s="12"/>
      <c r="I11" s="12"/>
      <c r="J11" s="8"/>
      <c r="K11" s="11"/>
      <c r="L11" s="12"/>
    </row>
    <row r="12" spans="1:12" x14ac:dyDescent="0.45">
      <c r="A12" s="9">
        <v>10</v>
      </c>
      <c r="B12" s="9">
        <v>245.53733333333329</v>
      </c>
      <c r="C12" s="12"/>
      <c r="D12" s="15">
        <v>10</v>
      </c>
      <c r="E12" s="9">
        <v>289.70466666666698</v>
      </c>
      <c r="F12" s="11"/>
      <c r="G12" s="12"/>
      <c r="H12" s="12"/>
      <c r="I12" s="12"/>
      <c r="J12" s="8"/>
      <c r="K12" s="11"/>
      <c r="L12" s="12"/>
    </row>
    <row r="13" spans="1:12" x14ac:dyDescent="0.45">
      <c r="A13" s="9">
        <v>11</v>
      </c>
      <c r="B13" s="9">
        <v>689.85133333333329</v>
      </c>
      <c r="C13" s="12"/>
      <c r="D13" s="15">
        <v>11</v>
      </c>
      <c r="E13" s="9">
        <v>472.99366666666697</v>
      </c>
      <c r="F13" s="11"/>
      <c r="G13" s="12"/>
      <c r="H13" s="12"/>
      <c r="I13" s="12"/>
      <c r="J13" s="8"/>
      <c r="K13" s="11"/>
      <c r="L13" s="12"/>
    </row>
    <row r="14" spans="1:12" x14ac:dyDescent="0.45">
      <c r="A14" s="9">
        <v>12</v>
      </c>
      <c r="B14" s="9">
        <v>200.47133333333332</v>
      </c>
      <c r="C14" s="12"/>
      <c r="D14" s="15">
        <v>12</v>
      </c>
      <c r="E14" s="9">
        <v>153.14166666666699</v>
      </c>
      <c r="F14" s="11"/>
      <c r="G14" s="12"/>
      <c r="H14" s="12"/>
      <c r="I14" s="12"/>
      <c r="J14" s="8"/>
      <c r="K14" s="11"/>
      <c r="L14" s="12"/>
    </row>
    <row r="15" spans="1:12" x14ac:dyDescent="0.45">
      <c r="A15" s="9">
        <v>13</v>
      </c>
      <c r="B15" s="9">
        <v>708.7643333333333</v>
      </c>
      <c r="C15" s="12"/>
      <c r="D15" s="15">
        <v>13</v>
      </c>
      <c r="E15" s="9">
        <v>193.10866666666698</v>
      </c>
      <c r="F15" s="11"/>
      <c r="G15" s="12"/>
      <c r="H15" s="12"/>
      <c r="I15" s="12"/>
      <c r="J15" s="8"/>
      <c r="K15" s="11"/>
      <c r="L15" s="12"/>
    </row>
    <row r="16" spans="1:12" x14ac:dyDescent="0.45">
      <c r="A16" s="9">
        <v>14</v>
      </c>
      <c r="B16" s="9">
        <v>717.47933333333333</v>
      </c>
      <c r="C16" s="12"/>
      <c r="D16" s="15">
        <v>14</v>
      </c>
      <c r="E16" s="9">
        <v>653.61666666666702</v>
      </c>
      <c r="F16" s="11"/>
      <c r="G16" s="12"/>
      <c r="H16" s="12"/>
      <c r="I16" s="12"/>
      <c r="J16" s="8"/>
      <c r="K16" s="11"/>
      <c r="L16" s="12"/>
    </row>
    <row r="17" spans="1:12" x14ac:dyDescent="0.45">
      <c r="A17" s="9">
        <v>15</v>
      </c>
      <c r="B17" s="9">
        <v>730.45233333333329</v>
      </c>
      <c r="C17" s="12"/>
      <c r="D17" s="15">
        <v>15</v>
      </c>
      <c r="E17" s="9">
        <v>463.67166666666697</v>
      </c>
      <c r="F17" s="11"/>
      <c r="G17" s="12"/>
      <c r="H17" s="12"/>
      <c r="I17" s="12"/>
      <c r="J17" s="8"/>
      <c r="K17" s="11"/>
      <c r="L17" s="12"/>
    </row>
    <row r="18" spans="1:12" x14ac:dyDescent="0.45">
      <c r="A18" s="9">
        <v>16</v>
      </c>
      <c r="B18" s="9">
        <v>365.43933333333325</v>
      </c>
      <c r="C18" s="12"/>
      <c r="D18" s="15">
        <v>16</v>
      </c>
      <c r="E18" s="9">
        <v>678.21466666666697</v>
      </c>
      <c r="F18" s="11"/>
      <c r="G18" s="12"/>
      <c r="H18" s="12"/>
      <c r="I18" s="12"/>
      <c r="J18" s="8"/>
      <c r="K18" s="11"/>
      <c r="L18" s="12"/>
    </row>
    <row r="19" spans="1:12" x14ac:dyDescent="0.45">
      <c r="A19" s="9">
        <v>17</v>
      </c>
      <c r="B19" s="9">
        <v>179.85233333333332</v>
      </c>
      <c r="C19" s="12"/>
      <c r="D19" s="15">
        <v>17</v>
      </c>
      <c r="E19" s="9">
        <v>173.869666666667</v>
      </c>
      <c r="F19" s="11"/>
      <c r="G19" s="12"/>
      <c r="H19" s="12"/>
      <c r="I19" s="12"/>
      <c r="J19" s="8"/>
      <c r="K19" s="11"/>
      <c r="L19" s="12"/>
    </row>
    <row r="20" spans="1:12" x14ac:dyDescent="0.45">
      <c r="A20" s="9">
        <v>18</v>
      </c>
      <c r="B20" s="9">
        <v>483.69233333333329</v>
      </c>
      <c r="C20" s="12"/>
      <c r="D20" s="15">
        <v>18</v>
      </c>
      <c r="E20" s="9">
        <v>270.97366666666699</v>
      </c>
      <c r="F20" s="11"/>
      <c r="G20" s="12"/>
      <c r="H20" s="12"/>
      <c r="I20" s="12"/>
      <c r="J20" s="8"/>
      <c r="K20" s="11"/>
      <c r="L20" s="12"/>
    </row>
    <row r="21" spans="1:12" x14ac:dyDescent="0.45">
      <c r="A21" s="9">
        <v>19</v>
      </c>
      <c r="B21" s="9">
        <v>267.3843333333333</v>
      </c>
      <c r="C21" s="12"/>
      <c r="D21" s="15">
        <v>19</v>
      </c>
      <c r="E21" s="9">
        <v>313.24266666666699</v>
      </c>
      <c r="F21" s="11"/>
      <c r="G21" s="12"/>
      <c r="H21" s="12"/>
      <c r="I21" s="12"/>
      <c r="J21" s="8"/>
      <c r="K21" s="11"/>
      <c r="L21" s="12"/>
    </row>
    <row r="22" spans="1:12" x14ac:dyDescent="0.45">
      <c r="A22" s="9">
        <v>20</v>
      </c>
      <c r="B22" s="9">
        <v>613.65933333333328</v>
      </c>
      <c r="C22" s="12"/>
      <c r="D22" s="15">
        <v>20</v>
      </c>
      <c r="E22" s="9">
        <v>333.48066666666699</v>
      </c>
      <c r="F22" s="11"/>
      <c r="G22" s="3"/>
      <c r="H22" s="12"/>
      <c r="I22" s="12"/>
      <c r="J22" s="8"/>
      <c r="K22" s="11"/>
      <c r="L22" s="12"/>
    </row>
    <row r="23" spans="1:12" x14ac:dyDescent="0.45">
      <c r="A23" s="9">
        <v>21</v>
      </c>
      <c r="B23" s="9">
        <v>508.04833333333329</v>
      </c>
      <c r="C23" s="12"/>
      <c r="D23" s="15">
        <v>21</v>
      </c>
      <c r="E23" s="9">
        <v>93.865666666666982</v>
      </c>
      <c r="F23" s="12"/>
      <c r="G23" s="3"/>
      <c r="H23" s="12"/>
      <c r="I23" s="12"/>
      <c r="J23" s="11"/>
      <c r="K23" s="11"/>
      <c r="L23" s="12"/>
    </row>
    <row r="24" spans="1:12" x14ac:dyDescent="0.45">
      <c r="A24" s="9">
        <v>22</v>
      </c>
      <c r="B24" s="9">
        <v>1030.3603333333333</v>
      </c>
      <c r="C24" s="12"/>
      <c r="D24" s="15">
        <v>22</v>
      </c>
      <c r="E24" s="9">
        <v>223.86466666666701</v>
      </c>
      <c r="F24" s="12"/>
      <c r="G24" s="3"/>
      <c r="H24" s="12"/>
      <c r="I24" s="12"/>
      <c r="J24" s="12"/>
      <c r="K24" s="12"/>
      <c r="L24" s="12"/>
    </row>
    <row r="25" spans="1:12" x14ac:dyDescent="0.45">
      <c r="A25" s="9">
        <v>23</v>
      </c>
      <c r="B25" s="9">
        <v>661.4373333333333</v>
      </c>
      <c r="C25" s="3"/>
      <c r="D25" s="15">
        <v>23</v>
      </c>
      <c r="E25" s="9">
        <v>641.66466666666702</v>
      </c>
      <c r="F25" s="3"/>
      <c r="G25" s="3"/>
      <c r="H25" s="12"/>
      <c r="I25" s="12"/>
      <c r="J25" s="12"/>
      <c r="K25" s="12"/>
      <c r="L25" s="12"/>
    </row>
    <row r="26" spans="1:12" x14ac:dyDescent="0.45">
      <c r="A26" s="9">
        <v>24</v>
      </c>
      <c r="B26" s="9">
        <v>730.36833333333323</v>
      </c>
      <c r="D26" s="15">
        <v>24</v>
      </c>
      <c r="E26" s="9">
        <v>742.45266666666703</v>
      </c>
      <c r="H26" s="12"/>
      <c r="I26" s="12"/>
      <c r="J26" s="12"/>
      <c r="K26" s="12"/>
      <c r="L26" s="12"/>
    </row>
    <row r="27" spans="1:12" x14ac:dyDescent="0.45">
      <c r="A27" s="9">
        <v>25</v>
      </c>
      <c r="B27" s="9">
        <v>396.30833333333328</v>
      </c>
      <c r="D27" s="15">
        <v>25</v>
      </c>
      <c r="E27" s="9">
        <v>326.07966666666698</v>
      </c>
      <c r="H27" s="12"/>
      <c r="I27" s="12"/>
      <c r="J27" s="12"/>
      <c r="K27" s="12"/>
      <c r="L27" s="12"/>
    </row>
    <row r="28" spans="1:12" x14ac:dyDescent="0.45">
      <c r="A28" s="9">
        <v>26</v>
      </c>
      <c r="B28" s="9">
        <v>158.37533333333332</v>
      </c>
      <c r="D28" s="15">
        <v>26</v>
      </c>
      <c r="E28" s="9">
        <v>267.75266666666698</v>
      </c>
      <c r="H28" s="12"/>
      <c r="I28" s="12"/>
      <c r="J28" s="12"/>
      <c r="K28" s="12"/>
      <c r="L28" s="12"/>
    </row>
    <row r="29" spans="1:12" x14ac:dyDescent="0.45">
      <c r="A29" s="9">
        <v>27</v>
      </c>
      <c r="B29" s="9">
        <v>397.63733333333334</v>
      </c>
      <c r="D29" s="15">
        <v>27</v>
      </c>
      <c r="E29" s="9">
        <v>902.59966666666708</v>
      </c>
      <c r="H29" s="12"/>
      <c r="I29" s="12"/>
      <c r="J29" s="12"/>
      <c r="K29" s="12"/>
      <c r="L29" s="12"/>
    </row>
    <row r="30" spans="1:12" x14ac:dyDescent="0.45">
      <c r="A30" s="9">
        <v>28</v>
      </c>
      <c r="B30" s="9">
        <v>305.01233333333334</v>
      </c>
      <c r="D30" s="15">
        <v>28</v>
      </c>
      <c r="E30" s="9">
        <v>228.69966666666699</v>
      </c>
      <c r="H30" s="12"/>
      <c r="I30" s="12"/>
      <c r="J30" s="12"/>
      <c r="K30" s="12"/>
      <c r="L30" s="12"/>
    </row>
    <row r="31" spans="1:12" x14ac:dyDescent="0.45">
      <c r="A31" s="9">
        <v>29</v>
      </c>
      <c r="B31" s="9">
        <v>437.12833333333333</v>
      </c>
      <c r="D31" s="15">
        <v>29</v>
      </c>
      <c r="E31" s="9">
        <v>258.52166666666699</v>
      </c>
      <c r="H31" s="12"/>
      <c r="I31" s="12"/>
      <c r="J31" s="12"/>
      <c r="K31" s="12"/>
      <c r="L31" s="12"/>
    </row>
    <row r="32" spans="1:12" x14ac:dyDescent="0.45">
      <c r="A32" s="9">
        <v>30</v>
      </c>
      <c r="B32" s="9">
        <v>240.70333333333329</v>
      </c>
      <c r="D32" s="15">
        <v>30</v>
      </c>
      <c r="E32" s="9">
        <v>115.85566666666699</v>
      </c>
      <c r="H32" s="12"/>
      <c r="I32" s="12"/>
      <c r="J32" s="12"/>
      <c r="K32" s="12"/>
      <c r="L32" s="12"/>
    </row>
    <row r="33" spans="1:5" x14ac:dyDescent="0.45">
      <c r="A33" s="9">
        <v>31</v>
      </c>
      <c r="B33" s="9">
        <v>214.95733333333331</v>
      </c>
      <c r="D33" s="15">
        <v>31</v>
      </c>
      <c r="E33" s="9">
        <v>90.507666666667006</v>
      </c>
    </row>
    <row r="34" spans="1:5" x14ac:dyDescent="0.45">
      <c r="A34" s="9">
        <v>32</v>
      </c>
      <c r="B34" s="9">
        <v>216.51033333333331</v>
      </c>
      <c r="D34" s="15">
        <v>32</v>
      </c>
      <c r="E34" s="9">
        <v>87.224666666666991</v>
      </c>
    </row>
    <row r="35" spans="1:5" x14ac:dyDescent="0.45">
      <c r="A35" s="9">
        <v>33</v>
      </c>
      <c r="B35" s="9">
        <v>295.11933333333332</v>
      </c>
      <c r="D35" s="15">
        <v>33</v>
      </c>
      <c r="E35" s="9">
        <v>79.226666666667001</v>
      </c>
    </row>
    <row r="36" spans="1:5" x14ac:dyDescent="0.45">
      <c r="A36" s="9">
        <v>34</v>
      </c>
      <c r="B36" s="9">
        <v>263.35433333333333</v>
      </c>
      <c r="D36" s="15">
        <v>34</v>
      </c>
      <c r="E36" s="9">
        <v>80.95066666666699</v>
      </c>
    </row>
    <row r="37" spans="1:5" x14ac:dyDescent="0.45">
      <c r="A37" s="9">
        <v>35</v>
      </c>
      <c r="B37" s="9">
        <v>273.28033333333326</v>
      </c>
      <c r="D37" s="15">
        <v>35</v>
      </c>
      <c r="E37" s="9">
        <v>116.87166666666701</v>
      </c>
    </row>
    <row r="38" spans="1:5" x14ac:dyDescent="0.45">
      <c r="A38" s="9">
        <v>36</v>
      </c>
      <c r="B38" s="9">
        <v>467.37433333333331</v>
      </c>
      <c r="D38" s="15">
        <v>36</v>
      </c>
      <c r="E38" s="9">
        <v>158.62166666666701</v>
      </c>
    </row>
    <row r="39" spans="1:5" x14ac:dyDescent="0.45">
      <c r="A39" s="9">
        <v>37</v>
      </c>
      <c r="B39" s="9">
        <v>296.11333333333334</v>
      </c>
      <c r="D39" s="15">
        <v>37</v>
      </c>
      <c r="E39" s="9">
        <v>156.13766666666703</v>
      </c>
    </row>
    <row r="40" spans="1:5" x14ac:dyDescent="0.45">
      <c r="A40" s="9">
        <v>38</v>
      </c>
      <c r="B40" s="9">
        <v>487.88833333333332</v>
      </c>
      <c r="D40" s="15">
        <v>38</v>
      </c>
      <c r="E40" s="9">
        <v>242.61466666666701</v>
      </c>
    </row>
    <row r="41" spans="1:5" x14ac:dyDescent="0.45">
      <c r="A41" s="9">
        <v>39</v>
      </c>
      <c r="B41" s="9">
        <v>175.24533333333332</v>
      </c>
      <c r="D41" s="15">
        <v>39</v>
      </c>
      <c r="E41" s="9">
        <v>167.30366666666703</v>
      </c>
    </row>
    <row r="42" spans="1:5" x14ac:dyDescent="0.45">
      <c r="A42" s="9">
        <v>40</v>
      </c>
      <c r="B42" s="9">
        <v>482.64033333333327</v>
      </c>
      <c r="D42" s="15">
        <v>40</v>
      </c>
      <c r="E42" s="9">
        <v>295.50466666666699</v>
      </c>
    </row>
    <row r="43" spans="1:5" x14ac:dyDescent="0.45">
      <c r="A43" s="9">
        <v>41</v>
      </c>
      <c r="B43" s="9">
        <v>762.23133333333328</v>
      </c>
      <c r="D43" s="15">
        <v>41</v>
      </c>
      <c r="E43" s="9">
        <v>238.17766666666699</v>
      </c>
    </row>
    <row r="44" spans="1:5" x14ac:dyDescent="0.45">
      <c r="A44" s="9">
        <v>42</v>
      </c>
      <c r="B44" s="9">
        <v>527.25633333333326</v>
      </c>
      <c r="D44" s="15">
        <v>42</v>
      </c>
      <c r="E44" s="9">
        <v>311.59466666666702</v>
      </c>
    </row>
    <row r="45" spans="1:5" x14ac:dyDescent="0.45">
      <c r="A45" s="9">
        <v>43</v>
      </c>
      <c r="B45" s="9">
        <v>542.53933333333327</v>
      </c>
      <c r="D45" s="15">
        <v>43</v>
      </c>
      <c r="E45" s="9">
        <v>132.23466666666701</v>
      </c>
    </row>
    <row r="46" spans="1:5" x14ac:dyDescent="0.45">
      <c r="A46" s="9">
        <v>44</v>
      </c>
      <c r="B46" s="9">
        <v>325.17033333333336</v>
      </c>
      <c r="D46" s="15">
        <v>44</v>
      </c>
      <c r="E46" s="9">
        <v>215.26966666666698</v>
      </c>
    </row>
    <row r="47" spans="1:5" x14ac:dyDescent="0.45">
      <c r="A47" s="9">
        <v>45</v>
      </c>
      <c r="B47" s="9">
        <v>149.3713333333333</v>
      </c>
      <c r="D47" s="15">
        <v>45</v>
      </c>
      <c r="E47" s="9">
        <v>342.488</v>
      </c>
    </row>
    <row r="48" spans="1:5" x14ac:dyDescent="0.45">
      <c r="A48" s="9">
        <v>46</v>
      </c>
      <c r="B48" s="9">
        <v>215.8233333333333</v>
      </c>
      <c r="D48" s="15">
        <v>46</v>
      </c>
      <c r="E48" s="9">
        <v>1739.53</v>
      </c>
    </row>
    <row r="49" spans="1:5" x14ac:dyDescent="0.45">
      <c r="A49" s="9">
        <v>47</v>
      </c>
      <c r="B49" s="9">
        <v>286.93833333333328</v>
      </c>
      <c r="D49" s="15">
        <v>47</v>
      </c>
      <c r="E49" s="9">
        <v>1136.3589999999999</v>
      </c>
    </row>
    <row r="50" spans="1:5" x14ac:dyDescent="0.45">
      <c r="A50" s="9">
        <v>48</v>
      </c>
      <c r="B50" s="9">
        <v>354.61733333333336</v>
      </c>
      <c r="D50" s="15">
        <v>48</v>
      </c>
      <c r="E50" s="9">
        <v>254.81700000000001</v>
      </c>
    </row>
    <row r="51" spans="1:5" x14ac:dyDescent="0.45">
      <c r="A51" s="9">
        <v>49</v>
      </c>
      <c r="B51" s="9">
        <v>613.42133333333322</v>
      </c>
      <c r="D51" s="15">
        <v>49</v>
      </c>
      <c r="E51" s="9">
        <v>1263.107</v>
      </c>
    </row>
    <row r="52" spans="1:5" x14ac:dyDescent="0.45">
      <c r="A52" s="9">
        <v>50</v>
      </c>
      <c r="B52" s="9">
        <v>108.6523333333333</v>
      </c>
      <c r="D52" s="15">
        <v>50</v>
      </c>
      <c r="E52" s="9">
        <v>640.94399999999996</v>
      </c>
    </row>
    <row r="53" spans="1:5" x14ac:dyDescent="0.45">
      <c r="A53" s="9">
        <v>51</v>
      </c>
      <c r="B53" s="9">
        <v>113.42433333333329</v>
      </c>
      <c r="D53" s="15">
        <v>51</v>
      </c>
      <c r="E53" s="9">
        <v>947.79899999999998</v>
      </c>
    </row>
    <row r="54" spans="1:5" x14ac:dyDescent="0.45">
      <c r="A54" s="9">
        <v>52</v>
      </c>
      <c r="B54" s="9">
        <v>383.69366666666673</v>
      </c>
      <c r="D54" s="15">
        <v>52</v>
      </c>
      <c r="E54" s="9">
        <v>667.03</v>
      </c>
    </row>
    <row r="55" spans="1:5" x14ac:dyDescent="0.45">
      <c r="A55" s="9">
        <v>53</v>
      </c>
      <c r="B55" s="9">
        <v>228.63366666666673</v>
      </c>
      <c r="D55" s="15">
        <v>53</v>
      </c>
      <c r="E55" s="9">
        <v>448.62</v>
      </c>
    </row>
    <row r="56" spans="1:5" x14ac:dyDescent="0.45">
      <c r="A56" s="9">
        <v>54</v>
      </c>
      <c r="B56" s="9">
        <v>144.01766666666671</v>
      </c>
      <c r="D56" s="15">
        <v>54</v>
      </c>
      <c r="E56" s="9">
        <v>937.20600000000002</v>
      </c>
    </row>
    <row r="57" spans="1:5" x14ac:dyDescent="0.45">
      <c r="A57" s="9">
        <v>55</v>
      </c>
      <c r="B57" s="9">
        <v>107.75766666666669</v>
      </c>
      <c r="D57" s="15">
        <v>55</v>
      </c>
      <c r="E57" s="9">
        <v>420.30799999999999</v>
      </c>
    </row>
    <row r="58" spans="1:5" x14ac:dyDescent="0.45">
      <c r="A58" s="9">
        <v>56</v>
      </c>
      <c r="B58" s="9">
        <v>348.5986666666667</v>
      </c>
      <c r="D58" s="15">
        <v>56</v>
      </c>
      <c r="E58" s="9">
        <v>246.43900000000002</v>
      </c>
    </row>
    <row r="59" spans="1:5" x14ac:dyDescent="0.45">
      <c r="A59" s="9">
        <v>57</v>
      </c>
      <c r="B59" s="9">
        <v>497.03166666666675</v>
      </c>
      <c r="D59" s="15">
        <v>57</v>
      </c>
      <c r="E59" s="9">
        <v>448.15899999999999</v>
      </c>
    </row>
    <row r="60" spans="1:5" x14ac:dyDescent="0.45">
      <c r="A60" s="9">
        <v>58</v>
      </c>
      <c r="B60" s="9">
        <v>747.70666666666671</v>
      </c>
      <c r="D60" s="15">
        <v>58</v>
      </c>
      <c r="E60" s="9">
        <v>380.07</v>
      </c>
    </row>
    <row r="61" spans="1:5" x14ac:dyDescent="0.45">
      <c r="A61" s="9">
        <v>59</v>
      </c>
      <c r="B61" s="9">
        <v>658.3606666666667</v>
      </c>
      <c r="D61" s="15">
        <v>59</v>
      </c>
      <c r="E61" s="9">
        <v>143.51799999999997</v>
      </c>
    </row>
    <row r="62" spans="1:5" x14ac:dyDescent="0.45">
      <c r="A62" s="9">
        <v>60</v>
      </c>
      <c r="B62" s="9">
        <v>663.28766666666672</v>
      </c>
      <c r="D62" s="15">
        <v>60</v>
      </c>
      <c r="E62" s="9">
        <v>175.60300000000001</v>
      </c>
    </row>
    <row r="63" spans="1:5" x14ac:dyDescent="0.45">
      <c r="A63" s="9">
        <v>61</v>
      </c>
      <c r="B63" s="9">
        <v>378.91466666666673</v>
      </c>
      <c r="D63" s="15">
        <v>61</v>
      </c>
      <c r="E63" s="9">
        <v>634.37400000000002</v>
      </c>
    </row>
    <row r="64" spans="1:5" x14ac:dyDescent="0.45">
      <c r="A64" s="9">
        <v>62</v>
      </c>
      <c r="B64" s="9">
        <v>290.93866666666673</v>
      </c>
      <c r="D64" s="15">
        <v>62</v>
      </c>
      <c r="E64" s="9">
        <v>719.41300000000001</v>
      </c>
    </row>
    <row r="65" spans="1:5" x14ac:dyDescent="0.45">
      <c r="A65" s="9">
        <v>63</v>
      </c>
      <c r="B65" s="9">
        <v>205.91266666666672</v>
      </c>
      <c r="D65" s="15">
        <v>63</v>
      </c>
      <c r="E65" s="9">
        <v>856.65300000000002</v>
      </c>
    </row>
    <row r="66" spans="1:5" x14ac:dyDescent="0.45">
      <c r="A66" s="9">
        <v>64</v>
      </c>
      <c r="B66" s="9">
        <v>134.94166666666672</v>
      </c>
      <c r="D66" s="15">
        <v>64</v>
      </c>
      <c r="E66" s="9">
        <v>249.99600000000004</v>
      </c>
    </row>
    <row r="67" spans="1:5" x14ac:dyDescent="0.45">
      <c r="A67" s="9">
        <v>65</v>
      </c>
      <c r="B67" s="9">
        <v>107.4846666666667</v>
      </c>
      <c r="D67" s="15">
        <v>65</v>
      </c>
      <c r="E67" s="9">
        <v>225.50400000000002</v>
      </c>
    </row>
    <row r="68" spans="1:5" x14ac:dyDescent="0.45">
      <c r="A68" s="9">
        <v>66</v>
      </c>
      <c r="B68" s="9">
        <v>519.96866666666665</v>
      </c>
      <c r="D68" s="14" t="s">
        <v>16</v>
      </c>
      <c r="E68" s="14">
        <f>AVERAGE(E3:E67)</f>
        <v>428.81898974358984</v>
      </c>
    </row>
    <row r="69" spans="1:5" x14ac:dyDescent="0.45">
      <c r="A69" s="9">
        <v>67</v>
      </c>
      <c r="B69" s="9">
        <v>341.70766666666668</v>
      </c>
      <c r="D69" s="14" t="s">
        <v>17</v>
      </c>
      <c r="E69" s="14">
        <f>STDEV(E3:E67)/SQRT(COUNT(E3:E67))</f>
        <v>40.958559692509091</v>
      </c>
    </row>
    <row r="70" spans="1:5" x14ac:dyDescent="0.45">
      <c r="A70" s="9">
        <v>68</v>
      </c>
      <c r="B70" s="9">
        <v>505.66466666666668</v>
      </c>
    </row>
    <row r="71" spans="1:5" x14ac:dyDescent="0.45">
      <c r="A71" s="9">
        <v>69</v>
      </c>
      <c r="B71" s="9">
        <v>325.52366666666671</v>
      </c>
    </row>
    <row r="72" spans="1:5" x14ac:dyDescent="0.45">
      <c r="A72" s="9">
        <v>70</v>
      </c>
      <c r="B72" s="9">
        <v>235.62366666666668</v>
      </c>
    </row>
    <row r="73" spans="1:5" x14ac:dyDescent="0.45">
      <c r="A73" s="9">
        <v>71</v>
      </c>
      <c r="B73" s="9">
        <v>463.2646666666667</v>
      </c>
    </row>
    <row r="74" spans="1:5" x14ac:dyDescent="0.45">
      <c r="A74" s="9">
        <v>72</v>
      </c>
      <c r="B74" s="9">
        <v>603.85266666666666</v>
      </c>
    </row>
    <row r="75" spans="1:5" x14ac:dyDescent="0.45">
      <c r="A75" s="9">
        <v>73</v>
      </c>
      <c r="B75" s="9">
        <v>848.44166666666672</v>
      </c>
    </row>
    <row r="76" spans="1:5" x14ac:dyDescent="0.45">
      <c r="A76" s="9">
        <v>74</v>
      </c>
      <c r="B76" s="9">
        <v>634.74366666666674</v>
      </c>
    </row>
    <row r="77" spans="1:5" x14ac:dyDescent="0.45">
      <c r="A77" s="9">
        <v>75</v>
      </c>
      <c r="B77" s="9">
        <v>540.94066666666674</v>
      </c>
    </row>
    <row r="78" spans="1:5" x14ac:dyDescent="0.45">
      <c r="A78" s="9">
        <v>76</v>
      </c>
      <c r="B78" s="9">
        <v>223.38166666666672</v>
      </c>
    </row>
    <row r="79" spans="1:5" x14ac:dyDescent="0.45">
      <c r="A79" s="9">
        <v>77</v>
      </c>
      <c r="B79" s="9">
        <v>161.81466666666671</v>
      </c>
    </row>
    <row r="80" spans="1:5" x14ac:dyDescent="0.45">
      <c r="A80" s="9">
        <v>78</v>
      </c>
      <c r="B80" s="9">
        <v>575.10966666666673</v>
      </c>
    </row>
    <row r="81" spans="1:2" x14ac:dyDescent="0.45">
      <c r="A81" s="9">
        <v>79</v>
      </c>
      <c r="B81" s="9">
        <v>165.0516666666667</v>
      </c>
    </row>
    <row r="82" spans="1:2" x14ac:dyDescent="0.45">
      <c r="A82" s="9">
        <v>80</v>
      </c>
      <c r="B82" s="9">
        <v>230.77966666666669</v>
      </c>
    </row>
    <row r="83" spans="1:2" x14ac:dyDescent="0.45">
      <c r="A83" s="9">
        <v>81</v>
      </c>
      <c r="B83" s="9">
        <v>539.11766666666665</v>
      </c>
    </row>
    <row r="84" spans="1:2" x14ac:dyDescent="0.45">
      <c r="A84" s="9">
        <v>82</v>
      </c>
      <c r="B84" s="9">
        <v>94.046666666666709</v>
      </c>
    </row>
    <row r="85" spans="1:2" x14ac:dyDescent="0.45">
      <c r="A85" s="9">
        <v>83</v>
      </c>
      <c r="B85" s="9">
        <v>155.62966666666671</v>
      </c>
    </row>
    <row r="86" spans="1:2" x14ac:dyDescent="0.45">
      <c r="A86" s="9">
        <v>84</v>
      </c>
      <c r="B86" s="9">
        <v>148.9256666666667</v>
      </c>
    </row>
    <row r="87" spans="1:2" x14ac:dyDescent="0.45">
      <c r="A87" s="9">
        <v>85</v>
      </c>
      <c r="B87" s="9">
        <v>519.40166666666676</v>
      </c>
    </row>
    <row r="88" spans="1:2" x14ac:dyDescent="0.45">
      <c r="A88" s="9">
        <v>86</v>
      </c>
      <c r="B88" s="9">
        <v>129.9256666666667</v>
      </c>
    </row>
    <row r="89" spans="1:2" x14ac:dyDescent="0.45">
      <c r="A89" s="9">
        <v>87</v>
      </c>
      <c r="B89" s="9">
        <v>132.54166666666671</v>
      </c>
    </row>
    <row r="90" spans="1:2" x14ac:dyDescent="0.45">
      <c r="A90" s="9">
        <v>88</v>
      </c>
      <c r="B90" s="9">
        <v>259.66066666666671</v>
      </c>
    </row>
    <row r="91" spans="1:2" x14ac:dyDescent="0.45">
      <c r="A91" s="9">
        <v>89</v>
      </c>
      <c r="B91" s="9">
        <v>89.279666666666714</v>
      </c>
    </row>
    <row r="92" spans="1:2" x14ac:dyDescent="0.45">
      <c r="A92" s="9">
        <v>90</v>
      </c>
      <c r="B92" s="9">
        <v>374.68166666666673</v>
      </c>
    </row>
    <row r="93" spans="1:2" x14ac:dyDescent="0.45">
      <c r="A93" s="9">
        <v>91</v>
      </c>
      <c r="B93" s="9">
        <v>148.4023333333333</v>
      </c>
    </row>
    <row r="94" spans="1:2" x14ac:dyDescent="0.45">
      <c r="A94" s="9">
        <v>92</v>
      </c>
      <c r="B94" s="9">
        <v>173.44133333333329</v>
      </c>
    </row>
    <row r="95" spans="1:2" x14ac:dyDescent="0.45">
      <c r="A95" s="9">
        <v>93</v>
      </c>
      <c r="B95" s="9">
        <v>335.72033333333331</v>
      </c>
    </row>
    <row r="96" spans="1:2" x14ac:dyDescent="0.45">
      <c r="A96" s="9">
        <v>94</v>
      </c>
      <c r="B96" s="9">
        <v>249.7053333333333</v>
      </c>
    </row>
    <row r="97" spans="1:2" x14ac:dyDescent="0.45">
      <c r="A97" s="9">
        <v>95</v>
      </c>
      <c r="B97" s="9">
        <v>197.03633333333332</v>
      </c>
    </row>
    <row r="98" spans="1:2" x14ac:dyDescent="0.45">
      <c r="A98" s="9">
        <v>96</v>
      </c>
      <c r="B98" s="9">
        <v>255.94733333333332</v>
      </c>
    </row>
    <row r="99" spans="1:2" x14ac:dyDescent="0.45">
      <c r="A99" s="9">
        <v>97</v>
      </c>
      <c r="B99" s="9">
        <v>167.61433333333329</v>
      </c>
    </row>
    <row r="100" spans="1:2" x14ac:dyDescent="0.45">
      <c r="A100" s="9">
        <v>98</v>
      </c>
      <c r="B100" s="9">
        <v>430.96033333333332</v>
      </c>
    </row>
    <row r="101" spans="1:2" x14ac:dyDescent="0.45">
      <c r="A101" s="9">
        <v>99</v>
      </c>
      <c r="B101" s="9">
        <v>185.71533333333329</v>
      </c>
    </row>
    <row r="102" spans="1:2" x14ac:dyDescent="0.45">
      <c r="A102" s="9">
        <v>100</v>
      </c>
      <c r="B102" s="9">
        <v>799.87333333333322</v>
      </c>
    </row>
    <row r="103" spans="1:2" x14ac:dyDescent="0.45">
      <c r="A103" s="9">
        <v>101</v>
      </c>
      <c r="B103" s="9">
        <v>337.59633333333335</v>
      </c>
    </row>
    <row r="104" spans="1:2" x14ac:dyDescent="0.45">
      <c r="A104" s="9">
        <v>102</v>
      </c>
      <c r="B104" s="9">
        <v>407.77333333333331</v>
      </c>
    </row>
    <row r="105" spans="1:2" x14ac:dyDescent="0.45">
      <c r="A105" s="9">
        <v>103</v>
      </c>
      <c r="B105" s="9">
        <v>455.50933333333336</v>
      </c>
    </row>
    <row r="106" spans="1:2" x14ac:dyDescent="0.45">
      <c r="A106" s="9">
        <v>104</v>
      </c>
      <c r="B106" s="9">
        <v>829.85533333333331</v>
      </c>
    </row>
    <row r="107" spans="1:2" x14ac:dyDescent="0.45">
      <c r="A107" s="9">
        <v>105</v>
      </c>
      <c r="B107" s="9">
        <v>1083.7293333333334</v>
      </c>
    </row>
    <row r="108" spans="1:2" x14ac:dyDescent="0.45">
      <c r="A108" s="9">
        <v>106</v>
      </c>
      <c r="B108" s="9">
        <v>714.23633333333328</v>
      </c>
    </row>
    <row r="109" spans="1:2" x14ac:dyDescent="0.45">
      <c r="A109" s="9">
        <v>107</v>
      </c>
      <c r="B109" s="9">
        <v>973.48033333333331</v>
      </c>
    </row>
    <row r="110" spans="1:2" x14ac:dyDescent="0.45">
      <c r="A110" s="9">
        <v>108</v>
      </c>
      <c r="B110" s="9">
        <v>770.33533333333332</v>
      </c>
    </row>
    <row r="111" spans="1:2" x14ac:dyDescent="0.45">
      <c r="A111" s="9">
        <v>109</v>
      </c>
      <c r="B111" s="9">
        <v>661.50733333333324</v>
      </c>
    </row>
    <row r="112" spans="1:2" x14ac:dyDescent="0.45">
      <c r="A112" s="9">
        <v>110</v>
      </c>
      <c r="B112" s="9">
        <v>281.23633333333333</v>
      </c>
    </row>
    <row r="113" spans="1:2" x14ac:dyDescent="0.45">
      <c r="A113" s="9">
        <v>111</v>
      </c>
      <c r="B113" s="9">
        <v>256.34133333333335</v>
      </c>
    </row>
    <row r="114" spans="1:2" x14ac:dyDescent="0.45">
      <c r="A114" s="9">
        <v>112</v>
      </c>
      <c r="B114" s="9">
        <v>220.14433333333332</v>
      </c>
    </row>
    <row r="115" spans="1:2" x14ac:dyDescent="0.45">
      <c r="A115" s="9">
        <v>113</v>
      </c>
      <c r="B115" s="9">
        <v>343.32033333333334</v>
      </c>
    </row>
    <row r="116" spans="1:2" x14ac:dyDescent="0.45">
      <c r="A116" s="9">
        <v>114</v>
      </c>
      <c r="B116" s="9">
        <v>271.95933333333335</v>
      </c>
    </row>
    <row r="117" spans="1:2" x14ac:dyDescent="0.45">
      <c r="A117" s="9">
        <v>115</v>
      </c>
      <c r="B117" s="9">
        <v>605.81533333333323</v>
      </c>
    </row>
    <row r="118" spans="1:2" x14ac:dyDescent="0.45">
      <c r="A118" s="14" t="s">
        <v>16</v>
      </c>
      <c r="B118" s="14">
        <f>AVERAGE(B3:B117)</f>
        <v>392.48924637681148</v>
      </c>
    </row>
    <row r="119" spans="1:2" x14ac:dyDescent="0.45">
      <c r="A119" s="14" t="s">
        <v>17</v>
      </c>
      <c r="B119" s="14">
        <f>STDEV(B3:B117)/SQRT(COUNT(B3:B117))</f>
        <v>21.372254494374758</v>
      </c>
    </row>
  </sheetData>
  <sortState ref="E2:E20">
    <sortCondition ref="E2"/>
  </sortState>
  <mergeCells count="2">
    <mergeCell ref="A1:B1"/>
    <mergeCell ref="D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SuLab</dc:creator>
  <cp:lastModifiedBy>Angela</cp:lastModifiedBy>
  <dcterms:created xsi:type="dcterms:W3CDTF">2017-08-17T23:15:01Z</dcterms:created>
  <dcterms:modified xsi:type="dcterms:W3CDTF">2018-02-02T00:48:24Z</dcterms:modified>
</cp:coreProperties>
</file>