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6" i="1" l="1"/>
  <c r="L17" i="1"/>
  <c r="L19" i="1"/>
  <c r="L10" i="1"/>
  <c r="L8" i="1"/>
  <c r="G16" i="1"/>
  <c r="H16" i="1"/>
  <c r="I16" i="1"/>
  <c r="G17" i="1"/>
  <c r="H17" i="1"/>
  <c r="I17" i="1"/>
  <c r="G18" i="1"/>
  <c r="H18" i="1"/>
  <c r="I18" i="1"/>
  <c r="G19" i="1"/>
  <c r="H19" i="1"/>
  <c r="I19" i="1"/>
  <c r="G20" i="1"/>
  <c r="H20" i="1"/>
  <c r="I20" i="1"/>
  <c r="H15" i="1"/>
  <c r="I15" i="1"/>
  <c r="G7" i="1"/>
  <c r="H7" i="1"/>
  <c r="I7" i="1"/>
  <c r="G8" i="1"/>
  <c r="H8" i="1"/>
  <c r="I8" i="1"/>
  <c r="G9" i="1"/>
  <c r="H9" i="1"/>
  <c r="I9" i="1"/>
  <c r="G10" i="1"/>
  <c r="H10" i="1"/>
  <c r="I10" i="1"/>
  <c r="G11" i="1"/>
  <c r="H11" i="1"/>
  <c r="I11" i="1"/>
  <c r="H6" i="1"/>
  <c r="I6" i="1"/>
  <c r="G15" i="1"/>
  <c r="G6" i="1"/>
  <c r="J17" i="1"/>
  <c r="K17" i="1"/>
  <c r="J18" i="1"/>
  <c r="K18" i="1"/>
  <c r="J19" i="1"/>
  <c r="K19" i="1"/>
  <c r="J20" i="1"/>
  <c r="K20" i="1"/>
  <c r="J8" i="1"/>
  <c r="K8" i="1"/>
  <c r="J9" i="1"/>
  <c r="K9" i="1"/>
  <c r="J10" i="1"/>
  <c r="K10" i="1"/>
  <c r="J11" i="1"/>
  <c r="K11" i="1"/>
  <c r="J6" i="1"/>
  <c r="K7" i="1"/>
  <c r="J7" i="1"/>
  <c r="K6" i="1"/>
  <c r="K16" i="1"/>
  <c r="K15" i="1"/>
  <c r="J16" i="1"/>
  <c r="J15" i="1"/>
  <c r="L15" i="1"/>
</calcChain>
</file>

<file path=xl/sharedStrings.xml><?xml version="1.0" encoding="utf-8"?>
<sst xmlns="http://schemas.openxmlformats.org/spreadsheetml/2006/main" count="52" uniqueCount="19">
  <si>
    <t>Densitometric values</t>
  </si>
  <si>
    <t>Replicate 1</t>
  </si>
  <si>
    <t>Replicate 3</t>
  </si>
  <si>
    <t>Replicate 2</t>
  </si>
  <si>
    <t>immature TACE</t>
  </si>
  <si>
    <t>mature TACE</t>
  </si>
  <si>
    <t>AVERAGE</t>
  </si>
  <si>
    <t>STDEV</t>
  </si>
  <si>
    <t>t-test</t>
  </si>
  <si>
    <t>Title: iTAP expression restores the presence of mature TACE in iTAP KO cells. Densitometric analyses of mature/immature TACE levels. Figure 4E</t>
  </si>
  <si>
    <t>Bottom panel: Immature TACE/actin</t>
  </si>
  <si>
    <t>Top panel: Mature TACE/Immature TACE</t>
  </si>
  <si>
    <t>Actin</t>
  </si>
  <si>
    <t>WT + EV</t>
  </si>
  <si>
    <t>WT +iTAP</t>
  </si>
  <si>
    <t>KO 'A' + EV</t>
  </si>
  <si>
    <t>KO 'A' + iTAP</t>
  </si>
  <si>
    <t>KO 'B' + EV</t>
  </si>
  <si>
    <t>KO 'B' + iTAP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</si>
</sst>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129"/>
      <scheme val="minor"/>
    </font>
    <font>
      <b/>
      <sz val="12"/>
      <color theme="1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  <font>
      <b/>
      <sz val="12"/>
      <color rgb="FF000000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6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1" fillId="0" borderId="0" xfId="0" applyFont="1"/>
    <xf numFmtId="0" fontId="0" fillId="0" borderId="1" xfId="0" applyBorder="1"/>
    <xf numFmtId="0" fontId="1" fillId="0" borderId="0" xfId="0" applyFont="1" applyFill="1" applyBorder="1"/>
    <xf numFmtId="0" fontId="4" fillId="0" borderId="0" xfId="0" applyFont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6"/>
  <sheetViews>
    <sheetView tabSelected="1" workbookViewId="0">
      <selection activeCell="E6" sqref="E6"/>
    </sheetView>
  </sheetViews>
  <sheetFormatPr baseColWidth="10" defaultRowHeight="15" x14ac:dyDescent="0"/>
  <cols>
    <col min="1" max="1" width="12" bestFit="1" customWidth="1"/>
  </cols>
  <sheetData>
    <row r="2" spans="1:13">
      <c r="B2" t="s">
        <v>9</v>
      </c>
    </row>
    <row r="4" spans="1:13">
      <c r="B4" s="8" t="s">
        <v>0</v>
      </c>
      <c r="C4" s="9"/>
      <c r="D4" s="10"/>
      <c r="E4" s="1"/>
      <c r="G4" s="8" t="s">
        <v>11</v>
      </c>
      <c r="H4" s="9"/>
      <c r="I4" s="9"/>
      <c r="J4" s="9"/>
      <c r="K4" s="9"/>
      <c r="L4" s="10"/>
      <c r="M4" s="1"/>
    </row>
    <row r="5" spans="1:13">
      <c r="B5" s="2" t="s">
        <v>1</v>
      </c>
      <c r="C5" s="2" t="s">
        <v>3</v>
      </c>
      <c r="D5" s="2" t="s">
        <v>2</v>
      </c>
      <c r="G5" s="2" t="s">
        <v>1</v>
      </c>
      <c r="H5" s="2" t="s">
        <v>3</v>
      </c>
      <c r="I5" s="2" t="s">
        <v>2</v>
      </c>
      <c r="J5" s="2" t="s">
        <v>6</v>
      </c>
      <c r="K5" s="2" t="s">
        <v>7</v>
      </c>
      <c r="L5" s="2" t="s">
        <v>8</v>
      </c>
      <c r="M5" s="1"/>
    </row>
    <row r="6" spans="1:13">
      <c r="B6" s="7" t="s">
        <v>4</v>
      </c>
      <c r="C6" s="7"/>
      <c r="D6" s="7"/>
      <c r="F6" s="3" t="s">
        <v>13</v>
      </c>
      <c r="G6">
        <f>B14/B7</f>
        <v>0.35380561039453623</v>
      </c>
      <c r="H6">
        <f t="shared" ref="H6:I6" si="0">C14/C7</f>
        <v>0.5103496022727203</v>
      </c>
      <c r="I6">
        <f t="shared" si="0"/>
        <v>0.26240366461193271</v>
      </c>
      <c r="J6">
        <f>AVERAGE(G6:I6)</f>
        <v>0.37551962575972975</v>
      </c>
      <c r="K6">
        <f>STDEV(G6:I6)</f>
        <v>0.12539107164420316</v>
      </c>
      <c r="L6">
        <f>TTEST(G6:I6,G7:I7,2,2)</f>
        <v>5.2031265928069302E-2</v>
      </c>
    </row>
    <row r="7" spans="1:13">
      <c r="A7" s="3" t="s">
        <v>13</v>
      </c>
      <c r="B7" s="4">
        <v>23581.157999999999</v>
      </c>
      <c r="C7" s="4">
        <v>24433.451000000001</v>
      </c>
      <c r="D7" s="4">
        <v>18844.451000000001</v>
      </c>
      <c r="F7" s="3" t="s">
        <v>14</v>
      </c>
      <c r="G7">
        <f t="shared" ref="G7:G11" si="1">B15/B8</f>
        <v>0.60616960511505003</v>
      </c>
      <c r="H7">
        <f t="shared" ref="H7:H11" si="2">C15/C8</f>
        <v>0.94294693402079099</v>
      </c>
      <c r="I7">
        <f t="shared" ref="I7:I11" si="3">D15/D8</f>
        <v>1.2783089837070805</v>
      </c>
      <c r="J7">
        <f>AVERAGE(G7:I7)</f>
        <v>0.94247517428097394</v>
      </c>
      <c r="K7">
        <f>STDEV(G7:I7)</f>
        <v>0.33606993763420595</v>
      </c>
    </row>
    <row r="8" spans="1:13">
      <c r="A8" s="3" t="s">
        <v>14</v>
      </c>
      <c r="B8" s="4">
        <v>22261.522000000001</v>
      </c>
      <c r="C8" s="4">
        <v>20813.692999999999</v>
      </c>
      <c r="D8" s="4">
        <v>11747.066000000001</v>
      </c>
      <c r="F8" s="5" t="s">
        <v>15</v>
      </c>
      <c r="G8">
        <f t="shared" si="1"/>
        <v>7.3798192432104087E-2</v>
      </c>
      <c r="H8">
        <f t="shared" si="2"/>
        <v>3.306948254123554E-2</v>
      </c>
      <c r="I8">
        <f t="shared" si="3"/>
        <v>4.314122702775991E-2</v>
      </c>
      <c r="J8">
        <f t="shared" ref="J8:J11" si="4">AVERAGE(G8:I8)</f>
        <v>5.0002967333699848E-2</v>
      </c>
      <c r="K8">
        <f t="shared" ref="K8:K11" si="5">STDEV(G8:I8)</f>
        <v>2.1213664519909189E-2</v>
      </c>
      <c r="L8">
        <f>TTEST(G8:I8,G9:I9,2,2)</f>
        <v>1.893083214990806E-3</v>
      </c>
    </row>
    <row r="9" spans="1:13">
      <c r="A9" s="5" t="s">
        <v>15</v>
      </c>
      <c r="B9" s="4">
        <v>19175.157999999999</v>
      </c>
      <c r="C9" s="4">
        <v>19037.401000000002</v>
      </c>
      <c r="D9" s="4">
        <v>6896.0950000000003</v>
      </c>
      <c r="F9" s="3" t="s">
        <v>16</v>
      </c>
      <c r="G9">
        <f t="shared" si="1"/>
        <v>1.4135720623061485</v>
      </c>
      <c r="H9">
        <f t="shared" si="2"/>
        <v>1.1756779641567288</v>
      </c>
      <c r="I9">
        <f t="shared" si="3"/>
        <v>1.8447242901465979</v>
      </c>
      <c r="J9">
        <f t="shared" si="4"/>
        <v>1.477991438869825</v>
      </c>
      <c r="K9">
        <f t="shared" si="5"/>
        <v>0.33914324206413954</v>
      </c>
    </row>
    <row r="10" spans="1:13">
      <c r="A10" s="3" t="s">
        <v>16</v>
      </c>
      <c r="B10" s="4">
        <v>12660.772999999999</v>
      </c>
      <c r="C10" s="4">
        <v>23005.936000000002</v>
      </c>
      <c r="D10" s="4">
        <v>10132.409</v>
      </c>
      <c r="F10" s="6" t="s">
        <v>17</v>
      </c>
      <c r="G10">
        <f t="shared" si="1"/>
        <v>3.3497382404266585E-2</v>
      </c>
      <c r="H10">
        <f t="shared" si="2"/>
        <v>4.3011982061869111E-2</v>
      </c>
      <c r="I10">
        <f t="shared" si="3"/>
        <v>0.10542697699612476</v>
      </c>
      <c r="J10">
        <f t="shared" si="4"/>
        <v>6.0645447154086818E-2</v>
      </c>
      <c r="K10">
        <f t="shared" si="5"/>
        <v>3.9072637009883456E-2</v>
      </c>
      <c r="L10">
        <f>TTEST(G10:I10,G11:I11,2,2)</f>
        <v>1.1728916357920305E-3</v>
      </c>
    </row>
    <row r="11" spans="1:13">
      <c r="A11" s="6" t="s">
        <v>17</v>
      </c>
      <c r="B11" s="4">
        <v>19380.38</v>
      </c>
      <c r="C11" s="4">
        <v>25513.472000000002</v>
      </c>
      <c r="D11" s="4">
        <v>17737.794000000002</v>
      </c>
      <c r="F11" s="6" t="s">
        <v>18</v>
      </c>
      <c r="G11">
        <f t="shared" si="1"/>
        <v>1.3069014224275617</v>
      </c>
      <c r="H11">
        <f t="shared" si="2"/>
        <v>1.0334085419834789</v>
      </c>
      <c r="I11">
        <f t="shared" si="3"/>
        <v>1.5448544988234534</v>
      </c>
      <c r="J11">
        <f t="shared" si="4"/>
        <v>1.2950548210781647</v>
      </c>
      <c r="K11">
        <f t="shared" si="5"/>
        <v>0.25592869742300872</v>
      </c>
    </row>
    <row r="12" spans="1:13">
      <c r="A12" s="6" t="s">
        <v>18</v>
      </c>
      <c r="B12" s="4">
        <v>18229.329000000002</v>
      </c>
      <c r="C12" s="4">
        <v>27897.057000000001</v>
      </c>
      <c r="D12" s="4">
        <v>15253.966</v>
      </c>
    </row>
    <row r="13" spans="1:13">
      <c r="A13" s="3"/>
      <c r="B13" s="7" t="s">
        <v>5</v>
      </c>
      <c r="C13" s="7"/>
      <c r="D13" s="7"/>
      <c r="G13" s="8" t="s">
        <v>10</v>
      </c>
      <c r="H13" s="9"/>
      <c r="I13" s="9"/>
      <c r="J13" s="9"/>
      <c r="K13" s="9"/>
      <c r="L13" s="10"/>
    </row>
    <row r="14" spans="1:13">
      <c r="A14" s="3" t="s">
        <v>13</v>
      </c>
      <c r="B14" s="4">
        <v>8343.1460000000006</v>
      </c>
      <c r="C14" s="4">
        <v>12469.602000000001</v>
      </c>
      <c r="D14" s="4">
        <v>4944.8530000000001</v>
      </c>
      <c r="G14" s="2" t="s">
        <v>1</v>
      </c>
      <c r="H14" s="2" t="s">
        <v>3</v>
      </c>
      <c r="I14" s="2" t="s">
        <v>2</v>
      </c>
      <c r="J14" s="2" t="s">
        <v>6</v>
      </c>
      <c r="K14" s="2" t="s">
        <v>7</v>
      </c>
      <c r="L14" s="2" t="s">
        <v>8</v>
      </c>
    </row>
    <row r="15" spans="1:13">
      <c r="A15" s="3" t="s">
        <v>14</v>
      </c>
      <c r="B15" s="4">
        <v>13494.258</v>
      </c>
      <c r="C15" s="4">
        <v>19626.207999999999</v>
      </c>
      <c r="D15" s="4">
        <v>15016.38</v>
      </c>
      <c r="F15" s="3" t="s">
        <v>13</v>
      </c>
      <c r="G15">
        <f>B7/B21</f>
        <v>0.98668492655458007</v>
      </c>
      <c r="H15">
        <f t="shared" ref="H15:I15" si="6">C7/C21</f>
        <v>1.3257299559684337</v>
      </c>
      <c r="I15">
        <f t="shared" si="6"/>
        <v>2.5109687025182241</v>
      </c>
      <c r="J15">
        <f>AVERAGE(G15:I15)</f>
        <v>1.6077945283470794</v>
      </c>
      <c r="K15">
        <f>STDEV(G15:I15)</f>
        <v>0.80033154046298571</v>
      </c>
      <c r="L15">
        <f>TTEST(G15:I15,G16:I16,2,2)</f>
        <v>0.43600147869230749</v>
      </c>
    </row>
    <row r="16" spans="1:13">
      <c r="A16" s="5" t="s">
        <v>15</v>
      </c>
      <c r="B16" s="4">
        <v>1415.0920000000001</v>
      </c>
      <c r="C16" s="4">
        <v>629.55700000000002</v>
      </c>
      <c r="D16" s="4">
        <v>297.50599999999997</v>
      </c>
      <c r="F16" s="3" t="s">
        <v>14</v>
      </c>
      <c r="G16">
        <f t="shared" ref="G16:G20" si="7">B8/B22</f>
        <v>0.81376490484353692</v>
      </c>
      <c r="H16">
        <f t="shared" ref="H16:H20" si="8">C8/C22</f>
        <v>0.87650334606108182</v>
      </c>
      <c r="I16">
        <f t="shared" ref="I16:I20" si="9">D8/D22</f>
        <v>1.716574871513332</v>
      </c>
      <c r="J16">
        <f>AVERAGE(G16:I16)</f>
        <v>1.135614374139317</v>
      </c>
      <c r="K16">
        <f>STDEV(G16:I16)</f>
        <v>0.50410351380782803</v>
      </c>
    </row>
    <row r="17" spans="1:12">
      <c r="A17" s="3" t="s">
        <v>16</v>
      </c>
      <c r="B17" s="4">
        <v>17896.915000000001</v>
      </c>
      <c r="C17" s="4">
        <v>27047.572</v>
      </c>
      <c r="D17" s="4">
        <v>18691.501</v>
      </c>
      <c r="F17" s="5" t="s">
        <v>15</v>
      </c>
      <c r="G17">
        <f t="shared" si="7"/>
        <v>0.62028383566259448</v>
      </c>
      <c r="H17">
        <f t="shared" si="8"/>
        <v>0.75521006413537062</v>
      </c>
      <c r="I17">
        <f t="shared" si="9"/>
        <v>1.3402847988220583</v>
      </c>
      <c r="J17">
        <f t="shared" ref="J17:J20" si="10">AVERAGE(G17:I17)</f>
        <v>0.90525956620667447</v>
      </c>
      <c r="K17">
        <f t="shared" ref="K17:K20" si="11">STDEV(G17:I17)</f>
        <v>0.3827355308062258</v>
      </c>
      <c r="L17">
        <f t="shared" ref="L17:L19" si="12">TTEST(G17:I17,G18:I18,2,2)</f>
        <v>0.66181593072152922</v>
      </c>
    </row>
    <row r="18" spans="1:12">
      <c r="A18" s="6" t="s">
        <v>17</v>
      </c>
      <c r="B18" s="4">
        <v>649.19200000000001</v>
      </c>
      <c r="C18" s="4">
        <v>1097.385</v>
      </c>
      <c r="D18" s="4">
        <v>1870.0419999999999</v>
      </c>
      <c r="F18" s="3" t="s">
        <v>16</v>
      </c>
      <c r="G18">
        <f t="shared" si="7"/>
        <v>0.47415313499637568</v>
      </c>
      <c r="H18">
        <f t="shared" si="8"/>
        <v>1.2481556341449587</v>
      </c>
      <c r="I18">
        <f t="shared" si="9"/>
        <v>0.52083625902097008</v>
      </c>
      <c r="J18">
        <f t="shared" si="10"/>
        <v>0.74771500938743485</v>
      </c>
      <c r="K18">
        <f t="shared" si="11"/>
        <v>0.43402239884359595</v>
      </c>
    </row>
    <row r="19" spans="1:12">
      <c r="A19" s="6" t="s">
        <v>18</v>
      </c>
      <c r="B19" s="4">
        <v>23823.936000000002</v>
      </c>
      <c r="C19" s="4">
        <v>28829.057000000001</v>
      </c>
      <c r="D19" s="4">
        <v>23565.157999999999</v>
      </c>
      <c r="F19" s="6" t="s">
        <v>17</v>
      </c>
      <c r="G19">
        <f t="shared" si="7"/>
        <v>0.82262268191977861</v>
      </c>
      <c r="H19">
        <f t="shared" si="8"/>
        <v>1.415361578722782</v>
      </c>
      <c r="I19">
        <f t="shared" si="9"/>
        <v>0.90028782847779809</v>
      </c>
      <c r="J19">
        <f t="shared" si="10"/>
        <v>1.0460906963734529</v>
      </c>
      <c r="K19">
        <f t="shared" si="11"/>
        <v>0.3221470272418458</v>
      </c>
      <c r="L19">
        <f t="shared" si="12"/>
        <v>0.60365030575993917</v>
      </c>
    </row>
    <row r="20" spans="1:12">
      <c r="A20" s="3"/>
      <c r="B20" s="7" t="s">
        <v>12</v>
      </c>
      <c r="C20" s="7"/>
      <c r="D20" s="7"/>
      <c r="F20" s="6" t="s">
        <v>18</v>
      </c>
      <c r="G20">
        <f t="shared" si="7"/>
        <v>0.78264621006903046</v>
      </c>
      <c r="H20">
        <f t="shared" si="8"/>
        <v>1.9165244922632254</v>
      </c>
      <c r="I20">
        <f t="shared" si="9"/>
        <v>1.0911147198742333</v>
      </c>
      <c r="J20">
        <f t="shared" si="10"/>
        <v>1.2634284740688297</v>
      </c>
      <c r="K20">
        <f t="shared" si="11"/>
        <v>0.5862499570331684</v>
      </c>
    </row>
    <row r="21" spans="1:12">
      <c r="A21" s="3" t="s">
        <v>13</v>
      </c>
      <c r="B21" s="4">
        <v>23899.38</v>
      </c>
      <c r="C21" s="4">
        <v>18430.187000000002</v>
      </c>
      <c r="D21" s="4">
        <v>7504.8530000000001</v>
      </c>
    </row>
    <row r="22" spans="1:12">
      <c r="A22" s="3" t="s">
        <v>14</v>
      </c>
      <c r="B22" s="4">
        <v>27356.207999999999</v>
      </c>
      <c r="C22" s="4">
        <v>23746.278999999999</v>
      </c>
      <c r="D22" s="4">
        <v>6843.317</v>
      </c>
    </row>
    <row r="23" spans="1:12">
      <c r="A23" s="5" t="s">
        <v>15</v>
      </c>
      <c r="B23" s="4">
        <v>30913.522000000001</v>
      </c>
      <c r="C23" s="4">
        <v>25208.087</v>
      </c>
      <c r="D23" s="4">
        <v>5145.2460000000001</v>
      </c>
    </row>
    <row r="24" spans="1:12">
      <c r="A24" s="3" t="s">
        <v>16</v>
      </c>
      <c r="B24" s="4">
        <v>26701.865000000002</v>
      </c>
      <c r="C24" s="4">
        <v>18431.945</v>
      </c>
      <c r="D24" s="4">
        <v>19454.116000000002</v>
      </c>
    </row>
    <row r="25" spans="1:12">
      <c r="A25" s="6" t="s">
        <v>17</v>
      </c>
      <c r="B25" s="4">
        <v>23559.258000000002</v>
      </c>
      <c r="C25" s="4">
        <v>18026.116000000002</v>
      </c>
      <c r="D25" s="4">
        <v>19702.359</v>
      </c>
    </row>
    <row r="26" spans="1:12">
      <c r="A26" s="6" t="s">
        <v>18</v>
      </c>
      <c r="B26" s="4">
        <v>23291.915000000001</v>
      </c>
      <c r="C26" s="4">
        <v>14556.066000000001</v>
      </c>
      <c r="D26" s="4">
        <v>13980.166999999999</v>
      </c>
    </row>
  </sheetData>
  <mergeCells count="6">
    <mergeCell ref="B6:D6"/>
    <mergeCell ref="B13:D13"/>
    <mergeCell ref="B20:D20"/>
    <mergeCell ref="B4:D4"/>
    <mergeCell ref="G13:L13"/>
    <mergeCell ref="G4:L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membrane reafficking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Ioanna Oikonomidi</dc:creator>
  <cp:lastModifiedBy>Ioanna Oikonomidi</cp:lastModifiedBy>
  <dcterms:created xsi:type="dcterms:W3CDTF">2018-06-02T19:43:51Z</dcterms:created>
  <dcterms:modified xsi:type="dcterms:W3CDTF">2018-06-04T13:56:43Z</dcterms:modified>
</cp:coreProperties>
</file>