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560" yWindow="560" windowWidth="25040" windowHeight="138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7" i="1" l="1"/>
  <c r="I17" i="1"/>
  <c r="H15" i="1"/>
  <c r="I15" i="1"/>
  <c r="F17" i="1"/>
  <c r="G17" i="1"/>
  <c r="F15" i="1"/>
  <c r="G15" i="1"/>
  <c r="E17" i="1"/>
  <c r="E15" i="1"/>
  <c r="H9" i="1"/>
  <c r="I9" i="1"/>
  <c r="F9" i="1"/>
  <c r="G9" i="1"/>
  <c r="E9" i="1"/>
  <c r="H7" i="1"/>
  <c r="I7" i="1"/>
  <c r="F7" i="1"/>
  <c r="G7" i="1"/>
  <c r="E7" i="1"/>
  <c r="J18" i="1"/>
  <c r="J16" i="1"/>
  <c r="J10" i="1"/>
  <c r="J8" i="1"/>
  <c r="I18" i="1"/>
  <c r="I16" i="1"/>
  <c r="I10" i="1"/>
  <c r="I8" i="1"/>
  <c r="H10" i="1"/>
  <c r="H8" i="1"/>
  <c r="H18" i="1"/>
  <c r="H16" i="1"/>
  <c r="F18" i="1"/>
  <c r="G18" i="1"/>
  <c r="E18" i="1"/>
  <c r="F16" i="1"/>
  <c r="G16" i="1"/>
  <c r="E16" i="1"/>
  <c r="E8" i="1"/>
  <c r="F10" i="1"/>
  <c r="G10" i="1"/>
  <c r="F8" i="1"/>
  <c r="G8" i="1"/>
  <c r="E10" i="1"/>
</calcChain>
</file>

<file path=xl/sharedStrings.xml><?xml version="1.0" encoding="utf-8"?>
<sst xmlns="http://schemas.openxmlformats.org/spreadsheetml/2006/main" count="33" uniqueCount="15">
  <si>
    <t>Title: iTAP expression stabilizes iRhom2 on the cell surface. Densitometry. Figure 5G</t>
  </si>
  <si>
    <t>Desitometric values</t>
  </si>
  <si>
    <t>iRhom2-HA</t>
  </si>
  <si>
    <t>EV 0</t>
  </si>
  <si>
    <t>EV CHX</t>
  </si>
  <si>
    <t>iTAP 0</t>
  </si>
  <si>
    <t>iTAP CHX</t>
  </si>
  <si>
    <t>Replicate 1</t>
  </si>
  <si>
    <t>Replicate 2</t>
  </si>
  <si>
    <t>Replicate 3</t>
  </si>
  <si>
    <t>Survival</t>
  </si>
  <si>
    <t>Transferin Receptor</t>
  </si>
  <si>
    <t>AVERAGE</t>
  </si>
  <si>
    <t>SEM</t>
  </si>
  <si>
    <t>t-tests p-values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</si>
</sst>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center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0"/>
  <sheetViews>
    <sheetView tabSelected="1" workbookViewId="0">
      <selection activeCell="L8" sqref="L8"/>
    </sheetView>
  </sheetViews>
  <sheetFormatPr baseColWidth="10" defaultRowHeight="15" x14ac:dyDescent="0"/>
  <cols>
    <col min="10" max="10" width="14" bestFit="1" customWidth="1"/>
  </cols>
  <sheetData>
    <row r="2" spans="1:10">
      <c r="B2" t="s">
        <v>0</v>
      </c>
    </row>
    <row r="4" spans="1:10" ht="16" thickBot="1">
      <c r="B4" s="3" t="s">
        <v>2</v>
      </c>
      <c r="C4" s="3"/>
      <c r="D4" s="3"/>
      <c r="E4" s="3"/>
      <c r="F4" s="3"/>
      <c r="G4" s="3"/>
      <c r="H4" s="3"/>
      <c r="I4" s="3"/>
      <c r="J4" s="3"/>
    </row>
    <row r="5" spans="1:10">
      <c r="B5" s="4" t="s">
        <v>1</v>
      </c>
      <c r="C5" s="4"/>
      <c r="D5" s="4"/>
      <c r="E5" s="4" t="s">
        <v>10</v>
      </c>
      <c r="F5" s="4"/>
      <c r="G5" s="4"/>
    </row>
    <row r="6" spans="1:10">
      <c r="A6" s="2"/>
      <c r="B6" s="1" t="s">
        <v>7</v>
      </c>
      <c r="C6" s="1" t="s">
        <v>8</v>
      </c>
      <c r="D6" s="1" t="s">
        <v>9</v>
      </c>
      <c r="E6" s="1" t="s">
        <v>7</v>
      </c>
      <c r="F6" s="1" t="s">
        <v>8</v>
      </c>
      <c r="G6" s="1" t="s">
        <v>9</v>
      </c>
      <c r="H6" s="2" t="s">
        <v>12</v>
      </c>
      <c r="I6" s="2" t="s">
        <v>13</v>
      </c>
      <c r="J6" s="2" t="s">
        <v>14</v>
      </c>
    </row>
    <row r="7" spans="1:10">
      <c r="A7" s="2" t="s">
        <v>3</v>
      </c>
      <c r="B7">
        <v>42758.224000000002</v>
      </c>
      <c r="C7">
        <v>11292.903</v>
      </c>
      <c r="D7">
        <v>110991.734</v>
      </c>
      <c r="E7">
        <f>B7/B7</f>
        <v>1</v>
      </c>
      <c r="F7">
        <f t="shared" ref="F7:G7" si="0">C7/C7</f>
        <v>1</v>
      </c>
      <c r="G7">
        <f t="shared" si="0"/>
        <v>1</v>
      </c>
      <c r="H7">
        <f>AVERAGE(E7:G7)</f>
        <v>1</v>
      </c>
      <c r="I7">
        <f>STDEV(E7:G7)/SQRT(3)</f>
        <v>0</v>
      </c>
    </row>
    <row r="8" spans="1:10">
      <c r="A8" s="2" t="s">
        <v>4</v>
      </c>
      <c r="B8">
        <v>18923.087</v>
      </c>
      <c r="C8">
        <v>4179.0619999999999</v>
      </c>
      <c r="D8">
        <v>50870.78</v>
      </c>
      <c r="E8">
        <f>B8/B7</f>
        <v>0.44256017275179621</v>
      </c>
      <c r="F8">
        <f t="shared" ref="F8:G8" si="1">C8/C7</f>
        <v>0.37006091347813752</v>
      </c>
      <c r="G8">
        <f t="shared" si="1"/>
        <v>0.45832944640724327</v>
      </c>
      <c r="H8">
        <f>AVERAGE(E8:G8)</f>
        <v>0.4236501775457257</v>
      </c>
      <c r="I8">
        <f>STDEV(E8:G8)/SQRT(3)</f>
        <v>2.7178572536616444E-2</v>
      </c>
      <c r="J8">
        <f>_xlfn.T.TEST(E8:G8,E7:G7,2,3)</f>
        <v>2.216334345523915E-3</v>
      </c>
    </row>
    <row r="9" spans="1:10">
      <c r="A9" s="2" t="s">
        <v>5</v>
      </c>
      <c r="B9">
        <v>86390.733999999997</v>
      </c>
      <c r="C9">
        <v>51220.324000000001</v>
      </c>
      <c r="D9">
        <v>120447.541</v>
      </c>
      <c r="E9">
        <f>B9/B9</f>
        <v>1</v>
      </c>
      <c r="F9">
        <f t="shared" ref="F9:G9" si="2">C9/C9</f>
        <v>1</v>
      </c>
      <c r="G9">
        <f t="shared" si="2"/>
        <v>1</v>
      </c>
      <c r="H9">
        <f>AVERAGE(E9:G9)</f>
        <v>1</v>
      </c>
      <c r="I9">
        <f>STDEV(E9:G9)/SQRT(3)</f>
        <v>0</v>
      </c>
    </row>
    <row r="10" spans="1:10">
      <c r="A10" s="2" t="s">
        <v>6</v>
      </c>
      <c r="B10">
        <v>76344.106</v>
      </c>
      <c r="C10">
        <v>47645.224000000002</v>
      </c>
      <c r="D10">
        <v>59426.408000000003</v>
      </c>
      <c r="E10">
        <f>B10/B9</f>
        <v>0.88370711145943037</v>
      </c>
      <c r="F10">
        <f t="shared" ref="F10:G10" si="3">C10/C9</f>
        <v>0.93020153484386392</v>
      </c>
      <c r="G10">
        <f t="shared" si="3"/>
        <v>0.49338000183831071</v>
      </c>
      <c r="H10">
        <f t="shared" ref="H10" si="4">AVERAGE(E10:G10)</f>
        <v>0.76909621604720169</v>
      </c>
      <c r="I10">
        <f>STDEV(E10:G10)/SQRT(3)</f>
        <v>0.13850993458319738</v>
      </c>
      <c r="J10">
        <f>_xlfn.T.TEST(E10:G10,E9:G9,2,3)</f>
        <v>0.23743264873687886</v>
      </c>
    </row>
    <row r="11" spans="1:10">
      <c r="A11" s="2"/>
    </row>
    <row r="12" spans="1:10" ht="16" thickBot="1">
      <c r="A12" s="2"/>
      <c r="B12" s="3" t="s">
        <v>11</v>
      </c>
      <c r="C12" s="3"/>
      <c r="D12" s="3"/>
      <c r="E12" s="3"/>
      <c r="F12" s="3"/>
      <c r="G12" s="3"/>
      <c r="H12" s="3"/>
      <c r="I12" s="3"/>
      <c r="J12" s="3"/>
    </row>
    <row r="13" spans="1:10">
      <c r="A13" s="2"/>
      <c r="B13" s="4" t="s">
        <v>1</v>
      </c>
      <c r="C13" s="4"/>
      <c r="D13" s="4"/>
      <c r="E13" s="4" t="s">
        <v>10</v>
      </c>
      <c r="F13" s="4"/>
      <c r="G13" s="4"/>
    </row>
    <row r="14" spans="1:10">
      <c r="A14" s="2"/>
      <c r="B14" s="1" t="s">
        <v>7</v>
      </c>
      <c r="C14" s="1" t="s">
        <v>8</v>
      </c>
      <c r="D14" s="1" t="s">
        <v>9</v>
      </c>
      <c r="E14" s="1" t="s">
        <v>7</v>
      </c>
      <c r="F14" s="1" t="s">
        <v>8</v>
      </c>
      <c r="G14" s="1" t="s">
        <v>9</v>
      </c>
      <c r="H14" s="2" t="s">
        <v>12</v>
      </c>
      <c r="I14" s="2" t="s">
        <v>13</v>
      </c>
      <c r="J14" s="2" t="s">
        <v>14</v>
      </c>
    </row>
    <row r="15" spans="1:10">
      <c r="A15" s="2" t="s">
        <v>3</v>
      </c>
      <c r="B15">
        <v>42484.91</v>
      </c>
      <c r="C15">
        <v>36806.190999999999</v>
      </c>
      <c r="D15">
        <v>40356.453999999998</v>
      </c>
      <c r="E15">
        <f>B15/B15</f>
        <v>1</v>
      </c>
      <c r="F15">
        <f t="shared" ref="F15:G15" si="5">C15/C15</f>
        <v>1</v>
      </c>
      <c r="G15">
        <f t="shared" si="5"/>
        <v>1</v>
      </c>
      <c r="H15">
        <f>AVERAGE(E15:G15)</f>
        <v>1</v>
      </c>
      <c r="I15">
        <f>STDEV(E15:G15)/SQRT(3)</f>
        <v>0</v>
      </c>
    </row>
    <row r="16" spans="1:10">
      <c r="A16" s="2" t="s">
        <v>4</v>
      </c>
      <c r="B16">
        <v>31687.454000000002</v>
      </c>
      <c r="C16">
        <v>12809.38</v>
      </c>
      <c r="D16">
        <v>44611.362000000001</v>
      </c>
      <c r="E16">
        <f>B16/B15</f>
        <v>0.74585197426568628</v>
      </c>
      <c r="F16">
        <f t="shared" ref="F16:G16" si="6">C16/C15</f>
        <v>0.34802242916144188</v>
      </c>
      <c r="G16">
        <f t="shared" si="6"/>
        <v>1.105433148313774</v>
      </c>
      <c r="H16">
        <f>AVERAGE(E16:G16)</f>
        <v>0.73310251724696729</v>
      </c>
      <c r="I16">
        <f>STDEV(E16:G16)/SQRT(3)</f>
        <v>0.21873855083365129</v>
      </c>
      <c r="J16">
        <f>_xlfn.T.TEST(E16:G16,E15:G15,2,3)</f>
        <v>0.34674807577963285</v>
      </c>
    </row>
    <row r="17" spans="1:10">
      <c r="A17" s="2" t="s">
        <v>5</v>
      </c>
      <c r="B17">
        <v>32179.817999999999</v>
      </c>
      <c r="C17">
        <v>23459.321</v>
      </c>
      <c r="D17">
        <v>38729.262000000002</v>
      </c>
      <c r="E17">
        <f>B17/B17</f>
        <v>1</v>
      </c>
      <c r="F17">
        <f t="shared" ref="F17:G17" si="7">C17/C17</f>
        <v>1</v>
      </c>
      <c r="G17">
        <f t="shared" si="7"/>
        <v>1</v>
      </c>
      <c r="H17">
        <f>AVERAGE(E17:G17)</f>
        <v>1</v>
      </c>
      <c r="I17">
        <f>STDEV(E17:G17)/SQRT(3)</f>
        <v>0</v>
      </c>
    </row>
    <row r="18" spans="1:10">
      <c r="A18" s="2" t="s">
        <v>6</v>
      </c>
      <c r="B18">
        <v>30441.474999999999</v>
      </c>
      <c r="C18">
        <v>7613.1540000000005</v>
      </c>
      <c r="D18">
        <v>33567.271000000001</v>
      </c>
      <c r="E18">
        <f>B18/B17</f>
        <v>0.94598033463085462</v>
      </c>
      <c r="F18">
        <f t="shared" ref="F18:G18" si="8">C18/C17</f>
        <v>0.32452576099708941</v>
      </c>
      <c r="G18">
        <f t="shared" si="8"/>
        <v>0.86671599887444273</v>
      </c>
      <c r="H18">
        <f t="shared" ref="H18" si="9">AVERAGE(E18:G18)</f>
        <v>0.71240736483412892</v>
      </c>
      <c r="I18">
        <f>STDEV(E18:G18)/SQRT(3)</f>
        <v>0.19528595501394172</v>
      </c>
      <c r="J18">
        <f>_xlfn.T.TEST(E18:G18,E17:G17,2,3)</f>
        <v>0.27872184025618874</v>
      </c>
    </row>
    <row r="19" spans="1:10">
      <c r="A19" s="2"/>
    </row>
    <row r="20" spans="1:10">
      <c r="A20" s="2"/>
    </row>
  </sheetData>
  <mergeCells count="6">
    <mergeCell ref="B4:J4"/>
    <mergeCell ref="B12:J12"/>
    <mergeCell ref="B5:D5"/>
    <mergeCell ref="B13:D13"/>
    <mergeCell ref="E5:G5"/>
    <mergeCell ref="E13:G1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2018-06-03T01:48:59Z</dcterms:created>
  <dcterms:modified xsi:type="dcterms:W3CDTF">2018-06-04T14:01:08Z</dcterms:modified>
</cp:coreProperties>
</file>