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pires\Box\Earley Lab\Public\Projects\TRPA1 stroke Elife\Elife R2\Source Data_R2\"/>
    </mc:Choice>
  </mc:AlternateContent>
  <bookViews>
    <workbookView xWindow="0" yWindow="0" windowWidth="19200" windowHeight="11412"/>
  </bookViews>
  <sheets>
    <sheet name="DHE Fluorescence" sheetId="1" r:id="rId1"/>
    <sheet name="Hypoxia vs Hypoxia+PegSOD" sheetId="2" r:id="rId2"/>
    <sheet name="Hypoxia vs Hypoxia+mitoTEMP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9" i="1" l="1"/>
  <c r="J19" i="1"/>
  <c r="I20" i="1"/>
  <c r="J20" i="1"/>
  <c r="I21" i="1"/>
  <c r="J21" i="1"/>
  <c r="I22" i="1"/>
  <c r="J22" i="1"/>
  <c r="I23" i="1"/>
  <c r="J23" i="1"/>
  <c r="I24" i="1"/>
  <c r="J24" i="1"/>
  <c r="I25" i="1"/>
  <c r="J25" i="1"/>
  <c r="I26" i="1"/>
  <c r="J26" i="1"/>
  <c r="I27" i="1"/>
  <c r="J27" i="1"/>
  <c r="I28" i="1"/>
  <c r="J28" i="1"/>
  <c r="J18" i="1"/>
  <c r="I18" i="1"/>
  <c r="G19" i="1"/>
  <c r="H19" i="1"/>
  <c r="G20" i="1"/>
  <c r="H20" i="1"/>
  <c r="G21" i="1"/>
  <c r="H21" i="1"/>
  <c r="G22" i="1"/>
  <c r="H22" i="1"/>
  <c r="G23" i="1"/>
  <c r="H23" i="1"/>
  <c r="G24" i="1"/>
  <c r="H24" i="1"/>
  <c r="G25" i="1"/>
  <c r="H25" i="1"/>
  <c r="G26" i="1"/>
  <c r="H26" i="1"/>
  <c r="G27" i="1"/>
  <c r="H27" i="1"/>
  <c r="G28" i="1"/>
  <c r="H28" i="1"/>
  <c r="H18" i="1"/>
  <c r="G18" i="1"/>
  <c r="C30" i="3" l="1"/>
  <c r="E30" i="3"/>
  <c r="F30" i="3"/>
  <c r="C31" i="3"/>
  <c r="E31" i="3"/>
  <c r="F31" i="3"/>
  <c r="B31" i="3"/>
  <c r="B30" i="3"/>
  <c r="C36" i="2"/>
  <c r="E36" i="2"/>
  <c r="F36" i="2"/>
  <c r="B36" i="2"/>
  <c r="C35" i="2"/>
  <c r="E35" i="2"/>
  <c r="F35" i="2"/>
  <c r="B35" i="2"/>
  <c r="E19" i="1"/>
  <c r="F19" i="1"/>
  <c r="E20" i="1"/>
  <c r="F20" i="1"/>
  <c r="E21" i="1"/>
  <c r="F21" i="1"/>
  <c r="E22" i="1"/>
  <c r="F22" i="1"/>
  <c r="E23" i="1"/>
  <c r="F23" i="1"/>
  <c r="E24" i="1"/>
  <c r="F24" i="1"/>
  <c r="E25" i="1"/>
  <c r="F25" i="1"/>
  <c r="E26" i="1"/>
  <c r="F26" i="1"/>
  <c r="E27" i="1"/>
  <c r="F27" i="1"/>
  <c r="E28" i="1"/>
  <c r="F28" i="1"/>
  <c r="F18" i="1"/>
  <c r="E18" i="1"/>
  <c r="C19" i="1"/>
  <c r="D19" i="1"/>
  <c r="C20" i="1"/>
  <c r="D20" i="1"/>
  <c r="C21" i="1"/>
  <c r="D21" i="1"/>
  <c r="C22" i="1"/>
  <c r="D22" i="1"/>
  <c r="C23" i="1"/>
  <c r="D23" i="1"/>
  <c r="C24" i="1"/>
  <c r="D24" i="1"/>
  <c r="C25" i="1"/>
  <c r="D25" i="1"/>
  <c r="C26" i="1"/>
  <c r="D26" i="1"/>
  <c r="C27" i="1"/>
  <c r="D27" i="1"/>
  <c r="C28" i="1"/>
  <c r="D28" i="1"/>
  <c r="D18" i="1"/>
  <c r="C18" i="1"/>
</calcChain>
</file>

<file path=xl/sharedStrings.xml><?xml version="1.0" encoding="utf-8"?>
<sst xmlns="http://schemas.openxmlformats.org/spreadsheetml/2006/main" count="34" uniqueCount="10">
  <si>
    <t>Normoxia</t>
  </si>
  <si>
    <t>Hypoxia+mitoTEMPO</t>
  </si>
  <si>
    <t>Time (minutes)</t>
  </si>
  <si>
    <t>Hypoxia</t>
  </si>
  <si>
    <t>SEM</t>
  </si>
  <si>
    <t>Frequency (Hz)</t>
  </si>
  <si>
    <t>ΔFluorescence (%)</t>
  </si>
  <si>
    <t>Hypoxia+PEG-SOD</t>
  </si>
  <si>
    <t>Sites per Cell (Hz)</t>
  </si>
  <si>
    <t>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</si>
</sst>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0" borderId="3" xfId="0" applyFont="1" applyBorder="1"/>
    <xf numFmtId="0" fontId="2" fillId="0" borderId="4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5" xfId="0" applyFont="1" applyBorder="1"/>
    <xf numFmtId="0" fontId="3" fillId="0" borderId="6" xfId="0" applyFont="1" applyBorder="1"/>
    <xf numFmtId="0" fontId="2" fillId="0" borderId="1" xfId="0" applyFont="1" applyBorder="1"/>
    <xf numFmtId="0" fontId="2" fillId="0" borderId="0" xfId="0" applyFont="1" applyBorder="1"/>
    <xf numFmtId="0" fontId="1" fillId="0" borderId="0" xfId="0" applyFont="1" applyBorder="1"/>
    <xf numFmtId="0" fontId="1" fillId="0" borderId="4" xfId="0" applyFont="1" applyBorder="1"/>
    <xf numFmtId="0" fontId="2" fillId="0" borderId="5" xfId="0" applyFont="1" applyBorder="1"/>
    <xf numFmtId="0" fontId="1" fillId="0" borderId="8" xfId="0" applyFont="1" applyBorder="1"/>
    <xf numFmtId="0" fontId="1" fillId="0" borderId="6" xfId="0" applyFont="1" applyBorder="1"/>
    <xf numFmtId="0" fontId="2" fillId="0" borderId="0" xfId="0" applyFont="1" applyAlignment="1">
      <alignment horizontal="center"/>
    </xf>
    <xf numFmtId="0" fontId="3" fillId="0" borderId="0" xfId="0" applyFont="1" applyBorder="1"/>
    <xf numFmtId="0" fontId="2" fillId="0" borderId="0" xfId="0" applyFont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D28"/>
  <sheetViews>
    <sheetView tabSelected="1" topLeftCell="K1" workbookViewId="0">
      <selection activeCell="W18" sqref="W18"/>
    </sheetView>
  </sheetViews>
  <sheetFormatPr defaultRowHeight="15.6" x14ac:dyDescent="0.3"/>
  <cols>
    <col min="1" max="1" width="13.77734375" style="1" customWidth="1"/>
    <col min="2" max="2" width="17.33203125" style="2" customWidth="1"/>
    <col min="3" max="3" width="14.77734375" style="1" customWidth="1"/>
    <col min="4" max="4" width="12" style="1" customWidth="1"/>
    <col min="5" max="5" width="11.5546875" style="1" customWidth="1"/>
    <col min="6" max="6" width="11.109375" style="1" customWidth="1"/>
    <col min="7" max="7" width="10.88671875" style="1" customWidth="1"/>
    <col min="8" max="8" width="15.44140625" style="1" customWidth="1"/>
    <col min="9" max="9" width="8.88671875" style="1"/>
    <col min="10" max="10" width="14.5546875" style="1" customWidth="1"/>
    <col min="11" max="16384" width="8.88671875" style="1"/>
  </cols>
  <sheetData>
    <row r="2" spans="2:30" x14ac:dyDescent="0.3">
      <c r="C2" s="19" t="s">
        <v>6</v>
      </c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</row>
    <row r="3" spans="2:30" x14ac:dyDescent="0.3">
      <c r="B3" s="2" t="s">
        <v>2</v>
      </c>
      <c r="C3" s="19" t="s">
        <v>0</v>
      </c>
      <c r="D3" s="19"/>
      <c r="E3" s="19"/>
      <c r="F3" s="19"/>
      <c r="G3" s="19"/>
      <c r="I3" s="19" t="s">
        <v>3</v>
      </c>
      <c r="J3" s="19"/>
      <c r="K3" s="19"/>
      <c r="L3" s="19"/>
      <c r="M3" s="19"/>
      <c r="N3" s="19"/>
      <c r="O3" s="17"/>
      <c r="Q3" s="19" t="s">
        <v>7</v>
      </c>
      <c r="R3" s="19"/>
      <c r="S3" s="19"/>
      <c r="T3" s="19"/>
      <c r="U3" s="19"/>
      <c r="V3" s="19"/>
      <c r="W3" s="19"/>
      <c r="Y3" s="19" t="s">
        <v>1</v>
      </c>
      <c r="Z3" s="19"/>
      <c r="AA3" s="19"/>
      <c r="AB3" s="19"/>
      <c r="AC3" s="19"/>
      <c r="AD3" s="19"/>
    </row>
    <row r="4" spans="2:30" x14ac:dyDescent="0.3">
      <c r="B4" s="2">
        <v>0</v>
      </c>
      <c r="C4" s="3">
        <v>0</v>
      </c>
      <c r="D4" s="3">
        <v>0</v>
      </c>
      <c r="E4" s="3">
        <v>0</v>
      </c>
      <c r="F4" s="3">
        <v>0</v>
      </c>
      <c r="G4" s="3">
        <v>0</v>
      </c>
      <c r="I4" s="3">
        <v>0</v>
      </c>
      <c r="J4" s="3">
        <v>0</v>
      </c>
      <c r="K4" s="3">
        <v>0</v>
      </c>
      <c r="L4" s="3">
        <v>0</v>
      </c>
      <c r="M4" s="3">
        <v>0</v>
      </c>
      <c r="N4" s="3">
        <v>0</v>
      </c>
      <c r="O4" s="3">
        <v>0</v>
      </c>
      <c r="Q4" s="3">
        <v>0</v>
      </c>
      <c r="R4" s="3">
        <v>0</v>
      </c>
      <c r="S4" s="3">
        <v>0</v>
      </c>
      <c r="T4" s="3">
        <v>0</v>
      </c>
      <c r="U4" s="3">
        <v>0</v>
      </c>
      <c r="V4" s="3">
        <v>0</v>
      </c>
      <c r="W4" s="3">
        <v>0</v>
      </c>
      <c r="Y4" s="3">
        <v>0</v>
      </c>
      <c r="Z4" s="3">
        <v>0</v>
      </c>
      <c r="AA4" s="3">
        <v>0</v>
      </c>
      <c r="AB4" s="3">
        <v>0</v>
      </c>
      <c r="AC4" s="3">
        <v>0</v>
      </c>
      <c r="AD4" s="3">
        <v>-10.209</v>
      </c>
    </row>
    <row r="5" spans="2:30" x14ac:dyDescent="0.3">
      <c r="B5" s="2">
        <v>1</v>
      </c>
      <c r="C5" s="3">
        <v>4.0242519999999997</v>
      </c>
      <c r="D5" s="3">
        <v>5.3620679999999998</v>
      </c>
      <c r="E5" s="3">
        <v>4.700183</v>
      </c>
      <c r="F5" s="3">
        <v>-0.42508499999999999</v>
      </c>
      <c r="G5" s="3">
        <v>-16.905460000000001</v>
      </c>
      <c r="I5" s="3">
        <v>12.31123</v>
      </c>
      <c r="J5" s="3">
        <v>16.17183</v>
      </c>
      <c r="K5" s="3">
        <v>10.07611</v>
      </c>
      <c r="L5" s="3">
        <v>21.231000000000002</v>
      </c>
      <c r="M5" s="3">
        <v>4.8881800000000002</v>
      </c>
      <c r="N5" s="3">
        <v>21.667719999999999</v>
      </c>
      <c r="O5" s="3">
        <v>15.454560000000001</v>
      </c>
      <c r="Q5" s="3">
        <v>-2.595545</v>
      </c>
      <c r="R5" s="3">
        <v>0.31326569999999998</v>
      </c>
      <c r="S5" s="3">
        <v>0.42377280000000001</v>
      </c>
      <c r="T5" s="3">
        <v>-2.9848300000000001</v>
      </c>
      <c r="U5" s="3">
        <v>6.1489520000000004</v>
      </c>
      <c r="V5" s="3">
        <v>-1.946941</v>
      </c>
      <c r="W5" s="3">
        <v>12.799709999999999</v>
      </c>
      <c r="Y5" s="3">
        <v>-39.683</v>
      </c>
      <c r="Z5" s="3">
        <v>3.6528</v>
      </c>
      <c r="AA5" s="3">
        <v>-3.8573</v>
      </c>
      <c r="AB5" s="3">
        <v>-0.61280000000000001</v>
      </c>
      <c r="AC5" s="3">
        <v>-0.51439999999999997</v>
      </c>
      <c r="AD5" s="3">
        <v>-5.0162000000000004</v>
      </c>
    </row>
    <row r="6" spans="2:30" x14ac:dyDescent="0.3">
      <c r="B6" s="2">
        <v>2</v>
      </c>
      <c r="C6" s="3">
        <v>11.893039999999999</v>
      </c>
      <c r="D6" s="3">
        <v>3.1940219999999999</v>
      </c>
      <c r="E6" s="3">
        <v>8.3280320000000003</v>
      </c>
      <c r="F6" s="3">
        <v>-2.8300390000000002</v>
      </c>
      <c r="G6" s="3">
        <v>-15.79439</v>
      </c>
      <c r="I6" s="3">
        <v>11.325570000000001</v>
      </c>
      <c r="J6" s="3">
        <v>19.992090000000001</v>
      </c>
      <c r="K6" s="3">
        <v>26.23357</v>
      </c>
      <c r="L6" s="3">
        <v>24.786000000000001</v>
      </c>
      <c r="M6" s="3">
        <v>3.5398100000000001</v>
      </c>
      <c r="N6" s="3">
        <v>25.006530000000001</v>
      </c>
      <c r="O6" s="3">
        <v>23.759699999999999</v>
      </c>
      <c r="Q6" s="3">
        <v>-4.5232279999999996</v>
      </c>
      <c r="R6" s="3">
        <v>0.45340399999999997</v>
      </c>
      <c r="S6" s="3">
        <v>3.5466449999999998</v>
      </c>
      <c r="T6" s="3">
        <v>-2.3611930000000001</v>
      </c>
      <c r="U6" s="3">
        <v>10.87008</v>
      </c>
      <c r="V6" s="3">
        <v>2.9211680000000002</v>
      </c>
      <c r="W6" s="3">
        <v>20.43366</v>
      </c>
      <c r="Y6" s="3">
        <v>-51.314</v>
      </c>
      <c r="Z6" s="3">
        <v>7.0385</v>
      </c>
      <c r="AA6" s="3">
        <v>-10.768000000000001</v>
      </c>
      <c r="AB6" s="3">
        <v>-1.8726</v>
      </c>
      <c r="AC6" s="3">
        <v>2.4897999999999998</v>
      </c>
      <c r="AD6" s="3">
        <v>-3.0785</v>
      </c>
    </row>
    <row r="7" spans="2:30" x14ac:dyDescent="0.3">
      <c r="B7" s="2">
        <v>3</v>
      </c>
      <c r="C7" s="3">
        <v>0.35201440000000001</v>
      </c>
      <c r="D7" s="3">
        <v>-0.239173</v>
      </c>
      <c r="E7" s="3">
        <v>16.99126</v>
      </c>
      <c r="F7" s="3">
        <v>-3.2145769999999998</v>
      </c>
      <c r="G7" s="3">
        <v>-22.47165</v>
      </c>
      <c r="I7" s="3">
        <v>16.730039999999999</v>
      </c>
      <c r="J7" s="3">
        <v>24.811340000000001</v>
      </c>
      <c r="K7" s="3">
        <v>33.857959999999999</v>
      </c>
      <c r="L7" s="3">
        <v>27.905000000000001</v>
      </c>
      <c r="M7" s="3">
        <v>9.1263480000000001</v>
      </c>
      <c r="N7" s="3">
        <v>41.373510000000003</v>
      </c>
      <c r="O7" s="3">
        <v>22.279419999999998</v>
      </c>
      <c r="Q7" s="3">
        <v>-13.67192</v>
      </c>
      <c r="R7" s="3">
        <v>2.1940439999999999</v>
      </c>
      <c r="S7" s="3"/>
      <c r="T7" s="3">
        <v>-1.209411</v>
      </c>
      <c r="U7" s="3">
        <v>16.841339999999999</v>
      </c>
      <c r="V7" s="3">
        <v>-1.4494260000000001</v>
      </c>
      <c r="W7" s="3">
        <v>25.463640000000002</v>
      </c>
      <c r="Y7" s="3">
        <v>-63.999000000000002</v>
      </c>
      <c r="Z7" s="3">
        <v>15.455</v>
      </c>
      <c r="AA7" s="3">
        <v>-14.388</v>
      </c>
      <c r="AB7" s="3">
        <v>-3.6055999999999999</v>
      </c>
      <c r="AC7" s="3">
        <v>0.99660000000000004</v>
      </c>
      <c r="AD7" s="3">
        <v>2.0144000000000002</v>
      </c>
    </row>
    <row r="8" spans="2:30" x14ac:dyDescent="0.3">
      <c r="B8" s="2">
        <v>4</v>
      </c>
      <c r="C8" s="3">
        <v>8.165241</v>
      </c>
      <c r="D8" s="3">
        <v>-2.2824819999999999</v>
      </c>
      <c r="E8" s="3">
        <v>24.262869999999999</v>
      </c>
      <c r="F8" s="3">
        <v>-6.6429029999999996</v>
      </c>
      <c r="G8" s="3">
        <v>-18.837879999999998</v>
      </c>
      <c r="I8" s="3">
        <v>23.97926</v>
      </c>
      <c r="J8" s="3">
        <v>31.086950000000002</v>
      </c>
      <c r="K8" s="3">
        <v>33.167929999999998</v>
      </c>
      <c r="L8" s="3">
        <v>30.588000000000001</v>
      </c>
      <c r="M8" s="3">
        <v>4.4899019999999998</v>
      </c>
      <c r="N8" s="3">
        <v>44.676430000000003</v>
      </c>
      <c r="O8" s="3">
        <v>83.997050000000002</v>
      </c>
      <c r="Q8" s="3">
        <v>-28.62349</v>
      </c>
      <c r="R8" s="3">
        <v>4.8604659999999997</v>
      </c>
      <c r="S8" s="3">
        <v>21.568999999999999</v>
      </c>
      <c r="T8" s="3">
        <v>-1.2490049999999999</v>
      </c>
      <c r="U8" s="3">
        <v>21.393699999999999</v>
      </c>
      <c r="V8" s="3">
        <v>-1.8083629999999999</v>
      </c>
      <c r="W8" s="3">
        <v>32.754719999999999</v>
      </c>
      <c r="Y8" s="3">
        <v>-62.146999999999998</v>
      </c>
      <c r="Z8" s="3">
        <v>23.622</v>
      </c>
      <c r="AA8" s="3">
        <v>-19.317</v>
      </c>
      <c r="AB8" s="3">
        <v>-7.3742000000000001</v>
      </c>
      <c r="AC8" s="3">
        <v>-0.84719999999999995</v>
      </c>
      <c r="AD8" s="3">
        <v>6.0255999999999998</v>
      </c>
    </row>
    <row r="9" spans="2:30" x14ac:dyDescent="0.3">
      <c r="B9" s="2">
        <v>5</v>
      </c>
      <c r="C9" s="3">
        <v>6.7569790000000003</v>
      </c>
      <c r="D9" s="3">
        <v>-4.163259</v>
      </c>
      <c r="E9" s="3">
        <v>17.301480000000002</v>
      </c>
      <c r="F9" s="3">
        <v>-8.9746509999999997</v>
      </c>
      <c r="G9" s="3">
        <v>-18.77131</v>
      </c>
      <c r="I9" s="3">
        <v>25.827449999999999</v>
      </c>
      <c r="J9" s="3">
        <v>33.614820000000002</v>
      </c>
      <c r="K9" s="3">
        <v>31.135560000000002</v>
      </c>
      <c r="L9" s="3">
        <v>32.762999999999998</v>
      </c>
      <c r="M9" s="3">
        <v>8.4226069999999993</v>
      </c>
      <c r="N9" s="3">
        <v>48.18018</v>
      </c>
      <c r="O9" s="3">
        <v>94.132260000000002</v>
      </c>
      <c r="Q9" s="3">
        <v>-32.025460000000002</v>
      </c>
      <c r="R9" s="3">
        <v>4.7285490000000001</v>
      </c>
      <c r="S9" s="3">
        <v>28.91535</v>
      </c>
      <c r="T9" s="3">
        <v>-1.183419</v>
      </c>
      <c r="U9" s="3">
        <v>26.671029999999998</v>
      </c>
      <c r="V9" s="3">
        <v>0.41429339999999998</v>
      </c>
      <c r="W9" s="3">
        <v>32.40043</v>
      </c>
      <c r="Y9" s="3">
        <v>-64.774000000000001</v>
      </c>
      <c r="Z9" s="3">
        <v>30.111000000000001</v>
      </c>
      <c r="AA9" s="3">
        <v>-21.384</v>
      </c>
      <c r="AB9" s="3">
        <v>-7.4146000000000001</v>
      </c>
      <c r="AC9" s="3">
        <v>-14.343</v>
      </c>
      <c r="AD9" s="3">
        <v>5.9710000000000001</v>
      </c>
    </row>
    <row r="10" spans="2:30" x14ac:dyDescent="0.3">
      <c r="B10" s="2">
        <v>6</v>
      </c>
      <c r="C10" s="3">
        <v>8.0106990000000007</v>
      </c>
      <c r="D10" s="3">
        <v>-6.6134380000000004</v>
      </c>
      <c r="E10" s="3">
        <v>24.316040000000001</v>
      </c>
      <c r="F10" s="3">
        <v>-4.4101889999999999</v>
      </c>
      <c r="G10" s="3">
        <v>-19.838010000000001</v>
      </c>
      <c r="I10" s="3">
        <v>29.057590000000001</v>
      </c>
      <c r="J10" s="3">
        <v>42.868000000000002</v>
      </c>
      <c r="K10" s="3">
        <v>31.071729999999999</v>
      </c>
      <c r="L10" s="3">
        <v>33.566000000000003</v>
      </c>
      <c r="M10" s="3">
        <v>5.4873250000000002</v>
      </c>
      <c r="N10" s="3">
        <v>34.790419999999997</v>
      </c>
      <c r="O10" s="3">
        <v>104.604</v>
      </c>
      <c r="Q10" s="3">
        <v>-43.312370000000001</v>
      </c>
      <c r="R10" s="3">
        <v>7.9292540000000002</v>
      </c>
      <c r="S10" s="3">
        <v>32.67653</v>
      </c>
      <c r="T10" s="3">
        <v>1.145214</v>
      </c>
      <c r="U10" s="3">
        <v>29.1526</v>
      </c>
      <c r="V10" s="3">
        <v>-2.6849509999999999</v>
      </c>
      <c r="W10" s="3">
        <v>34.314950000000003</v>
      </c>
      <c r="Y10" s="3">
        <v>-67.302999999999997</v>
      </c>
      <c r="Z10" s="3">
        <v>36.505000000000003</v>
      </c>
      <c r="AA10" s="3">
        <v>-32.887999999999998</v>
      </c>
      <c r="AB10" s="3">
        <v>-12.557</v>
      </c>
      <c r="AC10" s="3">
        <v>-7.9465000000000003</v>
      </c>
      <c r="AD10" s="3">
        <v>7.3365</v>
      </c>
    </row>
    <row r="11" spans="2:30" x14ac:dyDescent="0.3">
      <c r="B11" s="2">
        <v>7</v>
      </c>
      <c r="C11" s="3">
        <v>10.23368</v>
      </c>
      <c r="D11" s="3">
        <v>-9.2629339999999996</v>
      </c>
      <c r="E11" s="3">
        <v>24.70786</v>
      </c>
      <c r="F11" s="3">
        <v>-5.891165</v>
      </c>
      <c r="G11" s="3">
        <v>-21.22749</v>
      </c>
      <c r="I11" s="3">
        <v>41.541220000000003</v>
      </c>
      <c r="J11" s="3">
        <v>44.901400000000002</v>
      </c>
      <c r="K11" s="3">
        <v>34.328519999999997</v>
      </c>
      <c r="L11" s="3">
        <v>31.09</v>
      </c>
      <c r="M11" s="3">
        <v>8.9068880000000004</v>
      </c>
      <c r="N11" s="3">
        <v>42.554819999999999</v>
      </c>
      <c r="O11" s="3">
        <v>119.4294</v>
      </c>
      <c r="Q11" s="3">
        <v>-44.533740000000002</v>
      </c>
      <c r="R11" s="3">
        <v>7.4291580000000002</v>
      </c>
      <c r="S11" s="3">
        <v>33.618079999999999</v>
      </c>
      <c r="T11" s="3">
        <v>-3.0335459999999999</v>
      </c>
      <c r="U11" s="3">
        <v>23.48676</v>
      </c>
      <c r="V11" s="3">
        <v>-2.6156489999999999</v>
      </c>
      <c r="W11" s="3">
        <v>32.94303</v>
      </c>
      <c r="Y11" s="3">
        <v>-62.433</v>
      </c>
      <c r="Z11" s="3">
        <v>39.795999999999999</v>
      </c>
      <c r="AA11" s="3">
        <v>-38.337000000000003</v>
      </c>
      <c r="AB11" s="3">
        <v>-18.446000000000002</v>
      </c>
      <c r="AC11" s="3">
        <v>-11.781000000000001</v>
      </c>
      <c r="AD11" s="3">
        <v>8.7539999999999996</v>
      </c>
    </row>
    <row r="12" spans="2:30" x14ac:dyDescent="0.3">
      <c r="B12" s="2">
        <v>8</v>
      </c>
      <c r="C12" s="3">
        <v>12.201840000000001</v>
      </c>
      <c r="D12" s="3">
        <v>-10.55461</v>
      </c>
      <c r="E12" s="3">
        <v>28.69</v>
      </c>
      <c r="F12" s="3">
        <v>-4.3102130000000001</v>
      </c>
      <c r="G12" s="3">
        <v>-18.978490000000001</v>
      </c>
      <c r="I12" s="3">
        <v>43.272390000000001</v>
      </c>
      <c r="J12" s="3">
        <v>52.818570000000001</v>
      </c>
      <c r="K12" s="3">
        <v>47.217799999999997</v>
      </c>
      <c r="L12" s="3">
        <v>35.021999999999998</v>
      </c>
      <c r="M12" s="3">
        <v>6.9357259999999998</v>
      </c>
      <c r="N12" s="3">
        <v>43.777279999999998</v>
      </c>
      <c r="O12" s="3">
        <v>90.722030000000004</v>
      </c>
      <c r="Q12" s="3">
        <v>-45.213299999999997</v>
      </c>
      <c r="R12" s="3">
        <v>6.3035769999999998</v>
      </c>
      <c r="S12" s="3">
        <v>39.163980000000002</v>
      </c>
      <c r="T12" s="3">
        <v>-2.8049369999999998</v>
      </c>
      <c r="U12" s="3">
        <v>28.051880000000001</v>
      </c>
      <c r="V12" s="3">
        <v>-7.6068850000000001</v>
      </c>
      <c r="W12" s="3">
        <v>30.009360000000001</v>
      </c>
      <c r="Y12" s="3">
        <v>-65.188999999999993</v>
      </c>
      <c r="Z12" s="3">
        <v>48.923000000000002</v>
      </c>
      <c r="AA12" s="3">
        <v>-41.792999999999999</v>
      </c>
      <c r="AB12" s="3">
        <v>-19.449000000000002</v>
      </c>
      <c r="AC12" s="3">
        <v>-12.994</v>
      </c>
      <c r="AD12" s="3">
        <v>9.6584000000000003</v>
      </c>
    </row>
    <row r="13" spans="2:30" x14ac:dyDescent="0.3">
      <c r="B13" s="2">
        <v>9</v>
      </c>
      <c r="C13" s="3">
        <v>14.876810000000001</v>
      </c>
      <c r="D13" s="3">
        <v>-13.21735</v>
      </c>
      <c r="E13" s="3">
        <v>34.865699999999997</v>
      </c>
      <c r="F13" s="3">
        <v>-8.6646610000000006</v>
      </c>
      <c r="G13" s="3">
        <v>-18.105619999999998</v>
      </c>
      <c r="I13" s="3">
        <v>38.688960000000002</v>
      </c>
      <c r="J13" s="3">
        <v>53.313499999999998</v>
      </c>
      <c r="K13" s="3">
        <v>42.114579999999997</v>
      </c>
      <c r="L13" s="3">
        <v>34.482999999999997</v>
      </c>
      <c r="M13" s="3">
        <v>7.9429740000000004</v>
      </c>
      <c r="N13" s="3">
        <v>43.38494</v>
      </c>
      <c r="O13" s="3">
        <v>23.763310000000001</v>
      </c>
      <c r="Q13" s="3">
        <v>-43.726080000000003</v>
      </c>
      <c r="R13" s="3">
        <v>8.4069800000000008</v>
      </c>
      <c r="S13" s="3">
        <v>38.450769999999999</v>
      </c>
      <c r="T13" s="3">
        <v>-6.0833339999999998</v>
      </c>
      <c r="U13" s="3">
        <v>28.510259999999999</v>
      </c>
      <c r="V13" s="3">
        <v>-10.35675</v>
      </c>
      <c r="W13" s="3">
        <v>34.05171</v>
      </c>
      <c r="Y13" s="3">
        <v>-67.614000000000004</v>
      </c>
      <c r="Z13" s="3">
        <v>49.279000000000003</v>
      </c>
      <c r="AA13" s="3">
        <v>-48.046999999999997</v>
      </c>
      <c r="AB13" s="3">
        <v>-22.359000000000002</v>
      </c>
      <c r="AC13" s="3">
        <v>-22.539000000000001</v>
      </c>
      <c r="AD13" s="3">
        <v>9.1983999999999995</v>
      </c>
    </row>
    <row r="14" spans="2:30" x14ac:dyDescent="0.3">
      <c r="B14" s="2">
        <v>10</v>
      </c>
      <c r="C14" s="3">
        <v>16.840070000000001</v>
      </c>
      <c r="D14" s="3">
        <v>-15.278560000000001</v>
      </c>
      <c r="E14" s="3">
        <v>34.625819999999997</v>
      </c>
      <c r="F14" s="3">
        <v>-2.57484</v>
      </c>
      <c r="G14" s="3">
        <v>-18.413650000000001</v>
      </c>
      <c r="I14" s="3">
        <v>42.226149999999997</v>
      </c>
      <c r="J14" s="3">
        <v>58.305810000000001</v>
      </c>
      <c r="K14" s="3">
        <v>35.153759999999998</v>
      </c>
      <c r="L14" s="3">
        <v>33.579000000000001</v>
      </c>
      <c r="M14" s="3">
        <v>7.319858</v>
      </c>
      <c r="N14" s="3">
        <v>39.180810000000001</v>
      </c>
      <c r="O14" s="3">
        <v>21.948920000000001</v>
      </c>
      <c r="Q14" s="3">
        <v>-44.440399999999997</v>
      </c>
      <c r="R14" s="3">
        <v>7.1227270000000003</v>
      </c>
      <c r="S14" s="3">
        <v>44.379779999999997</v>
      </c>
      <c r="T14" s="3">
        <v>-3.9871720000000002</v>
      </c>
      <c r="U14" s="3">
        <v>31.21284</v>
      </c>
      <c r="V14" s="3">
        <v>-16.026009999999999</v>
      </c>
      <c r="W14" s="3">
        <v>32.997720000000001</v>
      </c>
      <c r="Y14" s="3">
        <v>-68.650999999999996</v>
      </c>
      <c r="Z14" s="3">
        <v>50.268000000000001</v>
      </c>
      <c r="AA14" s="3">
        <v>-50.31</v>
      </c>
      <c r="AB14" s="3">
        <v>-22.056999999999999</v>
      </c>
      <c r="AC14" s="3">
        <v>-21.536000000000001</v>
      </c>
      <c r="AD14" s="3">
        <v>12.2</v>
      </c>
    </row>
    <row r="15" spans="2:30" ht="16.2" thickBot="1" x14ac:dyDescent="0.35"/>
    <row r="16" spans="2:30" x14ac:dyDescent="0.3">
      <c r="B16" s="10"/>
      <c r="C16" s="20" t="s">
        <v>0</v>
      </c>
      <c r="D16" s="20"/>
      <c r="E16" s="20" t="s">
        <v>3</v>
      </c>
      <c r="F16" s="20"/>
      <c r="G16" s="20" t="s">
        <v>7</v>
      </c>
      <c r="H16" s="20"/>
      <c r="I16" s="20" t="s">
        <v>1</v>
      </c>
      <c r="J16" s="21"/>
    </row>
    <row r="17" spans="2:10" x14ac:dyDescent="0.3">
      <c r="B17" s="4"/>
      <c r="C17" s="11" t="s">
        <v>9</v>
      </c>
      <c r="D17" s="11" t="s">
        <v>4</v>
      </c>
      <c r="E17" s="11" t="s">
        <v>9</v>
      </c>
      <c r="F17" s="11" t="s">
        <v>4</v>
      </c>
      <c r="G17" s="11" t="s">
        <v>9</v>
      </c>
      <c r="H17" s="11" t="s">
        <v>4</v>
      </c>
      <c r="I17" s="11" t="s">
        <v>9</v>
      </c>
      <c r="J17" s="5" t="s">
        <v>4</v>
      </c>
    </row>
    <row r="18" spans="2:10" x14ac:dyDescent="0.3">
      <c r="B18" s="4">
        <v>0</v>
      </c>
      <c r="C18" s="12">
        <f>AVERAGE(C4:G4)</f>
        <v>0</v>
      </c>
      <c r="D18" s="12">
        <f>STDEV(C4:G4)/SQRT(COUNT(C4:G4))</f>
        <v>0</v>
      </c>
      <c r="E18" s="12">
        <f>AVERAGE(I4:N4)</f>
        <v>0</v>
      </c>
      <c r="F18" s="12">
        <f>STDEV(I4:N4)/SQRT(COUNT(I4:N4))</f>
        <v>0</v>
      </c>
      <c r="G18" s="12">
        <f>AVERAGE(Q4:W4)</f>
        <v>0</v>
      </c>
      <c r="H18" s="12">
        <f>STDEV(Q4:W4)/SQRT(COUNT(Q4:W4))</f>
        <v>0</v>
      </c>
      <c r="I18" s="12">
        <f>AVERAGE(Y4:AD4)</f>
        <v>-1.7015</v>
      </c>
      <c r="J18" s="13">
        <f>STDEV(Y4:AD4)/SQRT(COUNT(Y4:AD4))</f>
        <v>1.7014999999999998</v>
      </c>
    </row>
    <row r="19" spans="2:10" x14ac:dyDescent="0.3">
      <c r="B19" s="4">
        <v>1</v>
      </c>
      <c r="C19" s="12">
        <f t="shared" ref="C19:C28" si="0">AVERAGE(C5:G5)</f>
        <v>-0.64880840000000006</v>
      </c>
      <c r="D19" s="12">
        <f t="shared" ref="D19:D28" si="1">STDEV(C5:G5)/SQRT(COUNT(C5:G5))</f>
        <v>4.1887266024347376</v>
      </c>
      <c r="E19" s="12">
        <f t="shared" ref="E19:E28" si="2">AVERAGE(I5:N5)</f>
        <v>14.391011666666669</v>
      </c>
      <c r="F19" s="12">
        <f t="shared" ref="F19:F28" si="3">STDEV(I5:N5)/SQRT(COUNT(I5:N5))</f>
        <v>2.6842436325333989</v>
      </c>
      <c r="G19" s="12">
        <f t="shared" ref="G19:G28" si="4">AVERAGE(Q5:W5)</f>
        <v>1.7369120714285715</v>
      </c>
      <c r="H19" s="12">
        <f t="shared" ref="H19:H28" si="5">STDEV(Q5:W5)/SQRT(COUNT(Q5:W5))</f>
        <v>2.1834796606373086</v>
      </c>
      <c r="I19" s="12">
        <f t="shared" ref="I19:I28" si="6">AVERAGE(Y5:AD5)</f>
        <v>-7.6718166666666674</v>
      </c>
      <c r="J19" s="13">
        <f t="shared" ref="J19:J28" si="7">STDEV(Y5:AD5)/SQRT(COUNT(Y5:AD5))</f>
        <v>6.5207974153685981</v>
      </c>
    </row>
    <row r="20" spans="2:10" x14ac:dyDescent="0.3">
      <c r="B20" s="4">
        <v>2</v>
      </c>
      <c r="C20" s="12">
        <f t="shared" si="0"/>
        <v>0.95813300000000012</v>
      </c>
      <c r="D20" s="12">
        <f t="shared" si="1"/>
        <v>4.8676692366895882</v>
      </c>
      <c r="E20" s="12">
        <f t="shared" si="2"/>
        <v>18.480595000000001</v>
      </c>
      <c r="F20" s="12">
        <f t="shared" si="3"/>
        <v>3.7379166991375925</v>
      </c>
      <c r="G20" s="12">
        <f t="shared" si="4"/>
        <v>4.4772194285714288</v>
      </c>
      <c r="H20" s="12">
        <f t="shared" si="5"/>
        <v>3.2467087946017243</v>
      </c>
      <c r="I20" s="12">
        <f t="shared" si="6"/>
        <v>-9.5841333333333321</v>
      </c>
      <c r="J20" s="13">
        <f t="shared" si="7"/>
        <v>8.692268842278434</v>
      </c>
    </row>
    <row r="21" spans="2:10" x14ac:dyDescent="0.3">
      <c r="B21" s="4">
        <v>3</v>
      </c>
      <c r="C21" s="12">
        <f t="shared" si="0"/>
        <v>-1.7164251199999998</v>
      </c>
      <c r="D21" s="12">
        <f t="shared" si="1"/>
        <v>6.2827622002505015</v>
      </c>
      <c r="E21" s="12">
        <f t="shared" si="2"/>
        <v>25.634033000000002</v>
      </c>
      <c r="F21" s="12">
        <f t="shared" si="3"/>
        <v>4.7363241085095726</v>
      </c>
      <c r="G21" s="12">
        <f t="shared" si="4"/>
        <v>4.694711166666667</v>
      </c>
      <c r="H21" s="12">
        <f t="shared" si="5"/>
        <v>5.7592955404614807</v>
      </c>
      <c r="I21" s="12">
        <f t="shared" si="6"/>
        <v>-10.587766666666665</v>
      </c>
      <c r="J21" s="13">
        <f t="shared" si="7"/>
        <v>11.383013839860009</v>
      </c>
    </row>
    <row r="22" spans="2:10" x14ac:dyDescent="0.3">
      <c r="B22" s="4">
        <v>4</v>
      </c>
      <c r="C22" s="12">
        <f t="shared" si="0"/>
        <v>0.93296920000000017</v>
      </c>
      <c r="D22" s="12">
        <f t="shared" si="1"/>
        <v>7.2636405156999979</v>
      </c>
      <c r="E22" s="12">
        <f t="shared" si="2"/>
        <v>27.998078666666668</v>
      </c>
      <c r="F22" s="12">
        <f t="shared" si="3"/>
        <v>5.4464938517067196</v>
      </c>
      <c r="G22" s="12">
        <f t="shared" si="4"/>
        <v>6.9852897142857131</v>
      </c>
      <c r="H22" s="12">
        <f t="shared" si="5"/>
        <v>7.7182258570340068</v>
      </c>
      <c r="I22" s="12">
        <f t="shared" si="6"/>
        <v>-10.006300000000001</v>
      </c>
      <c r="J22" s="13">
        <f t="shared" si="7"/>
        <v>11.949955610377806</v>
      </c>
    </row>
    <row r="23" spans="2:10" x14ac:dyDescent="0.3">
      <c r="B23" s="4">
        <v>5</v>
      </c>
      <c r="C23" s="12">
        <f t="shared" si="0"/>
        <v>-1.5701521999999994</v>
      </c>
      <c r="D23" s="12">
        <f t="shared" si="1"/>
        <v>6.2566374792295525</v>
      </c>
      <c r="E23" s="12">
        <f t="shared" si="2"/>
        <v>29.990602833333337</v>
      </c>
      <c r="F23" s="12">
        <f t="shared" si="3"/>
        <v>5.277319604739068</v>
      </c>
      <c r="G23" s="12">
        <f t="shared" si="4"/>
        <v>8.5601104857142847</v>
      </c>
      <c r="H23" s="12">
        <f t="shared" si="5"/>
        <v>8.6380417117465758</v>
      </c>
      <c r="I23" s="12">
        <f t="shared" si="6"/>
        <v>-11.972266666666664</v>
      </c>
      <c r="J23" s="13">
        <f t="shared" si="7"/>
        <v>12.904726035233933</v>
      </c>
    </row>
    <row r="24" spans="2:10" x14ac:dyDescent="0.3">
      <c r="B24" s="4">
        <v>6</v>
      </c>
      <c r="C24" s="12">
        <f t="shared" si="0"/>
        <v>0.29302040000000035</v>
      </c>
      <c r="D24" s="12">
        <f t="shared" si="1"/>
        <v>7.4556883147425941</v>
      </c>
      <c r="E24" s="12">
        <f t="shared" si="2"/>
        <v>29.473510833333336</v>
      </c>
      <c r="F24" s="12">
        <f t="shared" si="3"/>
        <v>5.172023253934964</v>
      </c>
      <c r="G24" s="12">
        <f t="shared" si="4"/>
        <v>8.4601752857142856</v>
      </c>
      <c r="H24" s="12">
        <f t="shared" si="5"/>
        <v>10.398578741072464</v>
      </c>
      <c r="I24" s="12">
        <f t="shared" si="6"/>
        <v>-12.808833333333332</v>
      </c>
      <c r="J24" s="13">
        <f t="shared" si="7"/>
        <v>14.415479473276093</v>
      </c>
    </row>
    <row r="25" spans="2:10" x14ac:dyDescent="0.3">
      <c r="B25" s="4">
        <v>7</v>
      </c>
      <c r="C25" s="12">
        <f t="shared" si="0"/>
        <v>-0.28800979999999965</v>
      </c>
      <c r="D25" s="12">
        <f t="shared" si="1"/>
        <v>8.0184347192678462</v>
      </c>
      <c r="E25" s="12">
        <f t="shared" si="2"/>
        <v>33.887141333333339</v>
      </c>
      <c r="F25" s="12">
        <f t="shared" si="3"/>
        <v>5.4377058245915091</v>
      </c>
      <c r="G25" s="12">
        <f t="shared" si="4"/>
        <v>6.7562990000000003</v>
      </c>
      <c r="H25" s="12">
        <f t="shared" si="5"/>
        <v>10.353287720890739</v>
      </c>
      <c r="I25" s="12">
        <f t="shared" si="6"/>
        <v>-13.741166666666667</v>
      </c>
      <c r="J25" s="13">
        <f t="shared" si="7"/>
        <v>14.576337101427248</v>
      </c>
    </row>
    <row r="26" spans="2:10" x14ac:dyDescent="0.3">
      <c r="B26" s="4">
        <v>8</v>
      </c>
      <c r="C26" s="12">
        <f t="shared" si="0"/>
        <v>1.4097054</v>
      </c>
      <c r="D26" s="12">
        <f t="shared" si="1"/>
        <v>8.5212248645638464</v>
      </c>
      <c r="E26" s="12">
        <f t="shared" si="2"/>
        <v>38.173960999999998</v>
      </c>
      <c r="F26" s="12">
        <f t="shared" si="3"/>
        <v>6.6818384265743127</v>
      </c>
      <c r="G26" s="12">
        <f t="shared" si="4"/>
        <v>6.843382142857144</v>
      </c>
      <c r="H26" s="12">
        <f t="shared" si="5"/>
        <v>10.957899722046898</v>
      </c>
      <c r="I26" s="12">
        <f t="shared" si="6"/>
        <v>-13.473933333333333</v>
      </c>
      <c r="J26" s="13">
        <f t="shared" si="7"/>
        <v>16.269430997767291</v>
      </c>
    </row>
    <row r="27" spans="2:10" x14ac:dyDescent="0.3">
      <c r="B27" s="4">
        <v>9</v>
      </c>
      <c r="C27" s="12">
        <f t="shared" si="0"/>
        <v>1.9509757999999997</v>
      </c>
      <c r="D27" s="12">
        <f t="shared" si="1"/>
        <v>9.9887265110648418</v>
      </c>
      <c r="E27" s="12">
        <f t="shared" si="2"/>
        <v>36.654659000000002</v>
      </c>
      <c r="F27" s="12">
        <f t="shared" si="3"/>
        <v>6.2871290269316358</v>
      </c>
      <c r="G27" s="12">
        <f t="shared" si="4"/>
        <v>7.0362222857142838</v>
      </c>
      <c r="H27" s="12">
        <f t="shared" si="5"/>
        <v>11.160275248794141</v>
      </c>
      <c r="I27" s="12">
        <f t="shared" si="6"/>
        <v>-17.0136</v>
      </c>
      <c r="J27" s="13">
        <f t="shared" si="7"/>
        <v>16.994463314856404</v>
      </c>
    </row>
    <row r="28" spans="2:10" ht="16.2" thickBot="1" x14ac:dyDescent="0.35">
      <c r="B28" s="14">
        <v>10</v>
      </c>
      <c r="C28" s="15">
        <f t="shared" si="0"/>
        <v>3.0397679999999987</v>
      </c>
      <c r="D28" s="15">
        <f t="shared" si="1"/>
        <v>10.038578394946867</v>
      </c>
      <c r="E28" s="15">
        <f t="shared" si="2"/>
        <v>35.960898000000007</v>
      </c>
      <c r="F28" s="15">
        <f t="shared" si="3"/>
        <v>6.7713868355850559</v>
      </c>
      <c r="G28" s="15">
        <f t="shared" si="4"/>
        <v>7.3227835714285714</v>
      </c>
      <c r="H28" s="15">
        <f t="shared" si="5"/>
        <v>11.908087081424082</v>
      </c>
      <c r="I28" s="15">
        <f t="shared" si="6"/>
        <v>-16.681000000000001</v>
      </c>
      <c r="J28" s="16">
        <f t="shared" si="7"/>
        <v>17.512418169211621</v>
      </c>
    </row>
  </sheetData>
  <mergeCells count="9">
    <mergeCell ref="C2:U2"/>
    <mergeCell ref="C3:G3"/>
    <mergeCell ref="I3:N3"/>
    <mergeCell ref="Y3:AD3"/>
    <mergeCell ref="Q3:W3"/>
    <mergeCell ref="G16:H16"/>
    <mergeCell ref="C16:D16"/>
    <mergeCell ref="E16:F16"/>
    <mergeCell ref="I16:J1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workbookViewId="0">
      <selection activeCell="A34" sqref="A34:XFD34"/>
    </sheetView>
  </sheetViews>
  <sheetFormatPr defaultRowHeight="15" x14ac:dyDescent="0.25"/>
  <cols>
    <col min="1" max="1" width="12.21875" style="1" customWidth="1"/>
    <col min="2" max="2" width="11.44140625" style="1" customWidth="1"/>
    <col min="3" max="3" width="20.88671875" style="1" customWidth="1"/>
    <col min="4" max="4" width="8.88671875" style="1"/>
    <col min="5" max="5" width="11.88671875" style="1" customWidth="1"/>
    <col min="6" max="6" width="22" style="1" customWidth="1"/>
    <col min="7" max="16384" width="8.88671875" style="1"/>
  </cols>
  <sheetData>
    <row r="1" spans="2:6" ht="15.6" thickBot="1" x14ac:dyDescent="0.3"/>
    <row r="2" spans="2:6" ht="15.6" x14ac:dyDescent="0.3">
      <c r="B2" s="22" t="s">
        <v>5</v>
      </c>
      <c r="C2" s="21"/>
      <c r="E2" s="22" t="s">
        <v>8</v>
      </c>
      <c r="F2" s="21"/>
    </row>
    <row r="3" spans="2:6" ht="15.6" x14ac:dyDescent="0.3">
      <c r="B3" s="4" t="s">
        <v>3</v>
      </c>
      <c r="C3" s="5" t="s">
        <v>7</v>
      </c>
      <c r="E3" s="4" t="s">
        <v>3</v>
      </c>
      <c r="F3" s="5" t="s">
        <v>7</v>
      </c>
    </row>
    <row r="4" spans="2:6" x14ac:dyDescent="0.25">
      <c r="B4" s="6">
        <v>5.5230000000000001E-2</v>
      </c>
      <c r="C4" s="7">
        <v>0</v>
      </c>
      <c r="E4" s="6">
        <v>9.9181749999999999E-2</v>
      </c>
      <c r="F4" s="7">
        <v>0</v>
      </c>
    </row>
    <row r="5" spans="2:6" x14ac:dyDescent="0.25">
      <c r="B5" s="6">
        <v>0.16184999999999999</v>
      </c>
      <c r="C5" s="7">
        <v>0</v>
      </c>
      <c r="E5" s="6">
        <v>0.1983635</v>
      </c>
      <c r="F5" s="7">
        <v>0</v>
      </c>
    </row>
    <row r="6" spans="2:6" x14ac:dyDescent="0.25">
      <c r="B6" s="6">
        <v>0.05</v>
      </c>
      <c r="C6" s="7">
        <v>0.16869000000000001</v>
      </c>
      <c r="E6" s="6">
        <v>4.9590870000000002E-2</v>
      </c>
      <c r="F6" s="7">
        <v>4.9590870000000002E-2</v>
      </c>
    </row>
    <row r="7" spans="2:6" x14ac:dyDescent="0.25">
      <c r="B7" s="6">
        <v>0.15384</v>
      </c>
      <c r="C7" s="7">
        <v>0</v>
      </c>
      <c r="E7" s="6">
        <v>4.9590870000000002E-2</v>
      </c>
      <c r="F7" s="7">
        <v>0</v>
      </c>
    </row>
    <row r="8" spans="2:6" x14ac:dyDescent="0.25">
      <c r="B8" s="6">
        <v>0.55230000000000001</v>
      </c>
      <c r="C8" s="7">
        <v>0.11024</v>
      </c>
      <c r="E8" s="6">
        <v>0.22315889999999999</v>
      </c>
      <c r="F8" s="7">
        <v>2.4795439999999998E-2</v>
      </c>
    </row>
    <row r="9" spans="2:6" x14ac:dyDescent="0.25">
      <c r="B9" s="6">
        <v>0.27505000000000002</v>
      </c>
      <c r="C9" s="7">
        <v>0</v>
      </c>
      <c r="E9" s="6">
        <v>0.1239772</v>
      </c>
      <c r="F9" s="7">
        <v>0</v>
      </c>
    </row>
    <row r="10" spans="2:6" x14ac:dyDescent="0.25">
      <c r="B10" s="6">
        <v>0.39494000000000001</v>
      </c>
      <c r="C10" s="7">
        <v>8.6779999999999996E-2</v>
      </c>
      <c r="E10" s="6">
        <v>0.22315889999999999</v>
      </c>
      <c r="F10" s="7">
        <v>2.4795439999999998E-2</v>
      </c>
    </row>
    <row r="11" spans="2:6" x14ac:dyDescent="0.25">
      <c r="B11" s="6">
        <v>0.16569</v>
      </c>
      <c r="C11" s="7">
        <v>0.16406999999999999</v>
      </c>
      <c r="E11" s="6">
        <v>9.9181749999999999E-2</v>
      </c>
      <c r="F11" s="7">
        <v>7.4386309999999997E-2</v>
      </c>
    </row>
    <row r="12" spans="2:6" x14ac:dyDescent="0.25">
      <c r="B12" s="6">
        <v>0.24654999999999999</v>
      </c>
      <c r="C12" s="7">
        <v>0.10077999999999999</v>
      </c>
      <c r="E12" s="6">
        <v>0.1735681</v>
      </c>
      <c r="F12" s="7">
        <v>4.9590870000000002E-2</v>
      </c>
    </row>
    <row r="13" spans="2:6" x14ac:dyDescent="0.25">
      <c r="B13" s="6">
        <v>0.16569</v>
      </c>
      <c r="C13" s="7">
        <v>5.1279999999999999E-2</v>
      </c>
      <c r="E13" s="6">
        <v>0.1983635</v>
      </c>
      <c r="F13" s="7">
        <v>2.4795439999999998E-2</v>
      </c>
    </row>
    <row r="14" spans="2:6" x14ac:dyDescent="0.25">
      <c r="B14" s="6">
        <v>0.91691999999999996</v>
      </c>
      <c r="C14" s="7">
        <v>0.11046</v>
      </c>
      <c r="E14" s="6">
        <v>0.1735681</v>
      </c>
      <c r="F14" s="7">
        <v>4.9590870000000002E-2</v>
      </c>
    </row>
    <row r="15" spans="2:6" x14ac:dyDescent="0.25">
      <c r="B15" s="6">
        <v>0.19567999999999999</v>
      </c>
      <c r="C15" s="7">
        <v>0.10077999999999999</v>
      </c>
      <c r="E15" s="6">
        <v>0.1735681</v>
      </c>
      <c r="F15" s="7">
        <v>4.9590870000000002E-2</v>
      </c>
    </row>
    <row r="16" spans="2:6" x14ac:dyDescent="0.25">
      <c r="B16" s="6">
        <v>0.93891000000000002</v>
      </c>
      <c r="C16" s="7">
        <v>0.26365</v>
      </c>
      <c r="E16" s="6">
        <v>0.1487726</v>
      </c>
      <c r="F16" s="7">
        <v>7.4386309999999997E-2</v>
      </c>
    </row>
    <row r="17" spans="2:6" x14ac:dyDescent="0.25">
      <c r="B17" s="6">
        <v>0.1065</v>
      </c>
      <c r="C17" s="7">
        <v>4.752E-2</v>
      </c>
      <c r="E17" s="6">
        <v>9.9181749999999999E-2</v>
      </c>
      <c r="F17" s="7">
        <v>2.4795439999999998E-2</v>
      </c>
    </row>
    <row r="18" spans="2:6" x14ac:dyDescent="0.25">
      <c r="B18" s="6">
        <v>0.1744</v>
      </c>
      <c r="C18" s="7">
        <v>0</v>
      </c>
      <c r="E18" s="6">
        <v>0.32234069999999998</v>
      </c>
      <c r="F18" s="7">
        <v>0</v>
      </c>
    </row>
    <row r="19" spans="2:6" x14ac:dyDescent="0.25">
      <c r="B19" s="6">
        <v>0.26222000000000001</v>
      </c>
      <c r="C19" s="7">
        <v>0</v>
      </c>
      <c r="E19" s="6">
        <v>0.1983635</v>
      </c>
      <c r="F19" s="7">
        <v>0</v>
      </c>
    </row>
    <row r="20" spans="2:6" x14ac:dyDescent="0.25">
      <c r="B20" s="6">
        <v>0.34811999999999999</v>
      </c>
      <c r="C20" s="7">
        <v>0</v>
      </c>
      <c r="E20" s="6">
        <v>0.22315889999999999</v>
      </c>
      <c r="F20" s="7">
        <v>0</v>
      </c>
    </row>
    <row r="21" spans="2:6" x14ac:dyDescent="0.25">
      <c r="B21" s="6">
        <v>0.30135000000000001</v>
      </c>
      <c r="C21" s="7">
        <v>0</v>
      </c>
      <c r="E21" s="6">
        <v>0.22315889999999999</v>
      </c>
      <c r="F21" s="7">
        <v>0</v>
      </c>
    </row>
    <row r="22" spans="2:6" x14ac:dyDescent="0.25">
      <c r="B22" s="6">
        <v>0.2268</v>
      </c>
      <c r="C22" s="7">
        <v>5.5230000000000001E-2</v>
      </c>
      <c r="E22" s="6">
        <v>0.1983635</v>
      </c>
      <c r="F22" s="7">
        <v>2.4795439999999998E-2</v>
      </c>
    </row>
    <row r="23" spans="2:6" x14ac:dyDescent="0.25">
      <c r="B23" s="6">
        <v>4.734E-2</v>
      </c>
      <c r="C23" s="7">
        <v>7.9060000000000005E-2</v>
      </c>
      <c r="E23" s="6">
        <v>7.4386309999999997E-2</v>
      </c>
      <c r="F23" s="7">
        <v>2.4795439999999998E-2</v>
      </c>
    </row>
    <row r="24" spans="2:6" x14ac:dyDescent="0.25">
      <c r="B24" s="6">
        <v>0.66276000000000002</v>
      </c>
      <c r="C24" s="7">
        <v>0.16569</v>
      </c>
      <c r="E24" s="6">
        <v>0.1735681</v>
      </c>
      <c r="F24" s="7">
        <v>4.9590870000000002E-2</v>
      </c>
    </row>
    <row r="25" spans="2:6" x14ac:dyDescent="0.25">
      <c r="B25" s="6">
        <v>0.91800000000000004</v>
      </c>
      <c r="C25" s="7">
        <v>5.5230000000000001E-2</v>
      </c>
      <c r="E25" s="6">
        <v>0.1983635</v>
      </c>
      <c r="F25" s="7">
        <v>2.4795439999999998E-2</v>
      </c>
    </row>
    <row r="26" spans="2:6" x14ac:dyDescent="0.25">
      <c r="B26" s="6">
        <v>0.84630000000000005</v>
      </c>
      <c r="C26" s="7">
        <v>0</v>
      </c>
      <c r="E26" s="6">
        <v>0.1239772</v>
      </c>
      <c r="F26" s="7">
        <v>0</v>
      </c>
    </row>
    <row r="27" spans="2:6" x14ac:dyDescent="0.25">
      <c r="B27" s="6">
        <v>0.59399999999999997</v>
      </c>
      <c r="C27" s="7">
        <v>9.0719999999999995E-2</v>
      </c>
      <c r="E27" s="6">
        <v>0.1239772</v>
      </c>
      <c r="F27" s="7">
        <v>4.9590870000000002E-2</v>
      </c>
    </row>
    <row r="28" spans="2:6" x14ac:dyDescent="0.25">
      <c r="B28" s="6">
        <v>0.8397</v>
      </c>
      <c r="C28" s="7">
        <v>0</v>
      </c>
      <c r="E28" s="6">
        <v>0.22315889999999999</v>
      </c>
      <c r="F28" s="7">
        <v>0</v>
      </c>
    </row>
    <row r="29" spans="2:6" x14ac:dyDescent="0.25">
      <c r="B29" s="6">
        <v>0.44184000000000001</v>
      </c>
      <c r="C29" s="7">
        <v>0</v>
      </c>
      <c r="E29" s="6">
        <v>0.1735681</v>
      </c>
      <c r="F29" s="7">
        <v>0</v>
      </c>
    </row>
    <row r="30" spans="2:6" x14ac:dyDescent="0.25">
      <c r="B30" s="6">
        <v>0.27223999999999998</v>
      </c>
      <c r="C30" s="7">
        <v>3.5520000000000003E-2</v>
      </c>
      <c r="E30" s="6">
        <v>0.1735681</v>
      </c>
      <c r="F30" s="7">
        <v>2.4795439999999998E-2</v>
      </c>
    </row>
    <row r="31" spans="2:6" x14ac:dyDescent="0.25">
      <c r="B31" s="6">
        <v>1.0875900000000001</v>
      </c>
      <c r="C31" s="7">
        <v>0</v>
      </c>
      <c r="E31" s="6">
        <v>0.24795439999999999</v>
      </c>
      <c r="F31" s="7">
        <v>0</v>
      </c>
    </row>
    <row r="32" spans="2:6" x14ac:dyDescent="0.25">
      <c r="B32" s="6">
        <v>0.82845000000000002</v>
      </c>
      <c r="C32" s="7">
        <v>5.5230000000000001E-2</v>
      </c>
      <c r="E32" s="6">
        <v>0.22315889999999999</v>
      </c>
      <c r="F32" s="7">
        <v>2.4795439999999998E-2</v>
      </c>
    </row>
    <row r="33" spans="1:6" ht="15.6" thickBot="1" x14ac:dyDescent="0.3">
      <c r="B33" s="8">
        <v>0.74765999999999999</v>
      </c>
      <c r="C33" s="9">
        <v>0</v>
      </c>
      <c r="E33" s="8">
        <v>0.1983635</v>
      </c>
      <c r="F33" s="9">
        <v>0</v>
      </c>
    </row>
    <row r="34" spans="1:6" x14ac:dyDescent="0.25">
      <c r="B34" s="18"/>
      <c r="C34" s="18"/>
      <c r="E34" s="18"/>
      <c r="F34" s="18"/>
    </row>
    <row r="35" spans="1:6" ht="15.6" x14ac:dyDescent="0.3">
      <c r="A35" s="2" t="s">
        <v>9</v>
      </c>
      <c r="B35" s="2">
        <f>AVERAGE(B4:B33)</f>
        <v>0.43259733333333344</v>
      </c>
      <c r="C35" s="2">
        <f t="shared" ref="C35:F35" si="0">AVERAGE(C4:C33)</f>
        <v>5.8030999999999985E-2</v>
      </c>
      <c r="D35" s="2"/>
      <c r="E35" s="2">
        <f t="shared" si="0"/>
        <v>0.17108851999999999</v>
      </c>
      <c r="F35" s="2">
        <f t="shared" si="0"/>
        <v>2.2315893333333333E-2</v>
      </c>
    </row>
    <row r="36" spans="1:6" ht="15.6" x14ac:dyDescent="0.3">
      <c r="A36" s="2" t="s">
        <v>4</v>
      </c>
      <c r="B36" s="2">
        <f>STDEV(B4:B33)/SQRT(COUNT(B4:B33))</f>
        <v>5.8565051977165709E-2</v>
      </c>
      <c r="C36" s="2">
        <f t="shared" ref="C36:F36" si="1">STDEV(C4:C33)/SQRT(COUNT(C4:C33))</f>
        <v>1.2377735159013007E-2</v>
      </c>
      <c r="D36" s="2"/>
      <c r="E36" s="2">
        <f t="shared" si="1"/>
        <v>1.1300331861475969E-2</v>
      </c>
      <c r="F36" s="2">
        <f t="shared" si="1"/>
        <v>4.3437793148171037E-3</v>
      </c>
    </row>
  </sheetData>
  <mergeCells count="2">
    <mergeCell ref="B2:C2"/>
    <mergeCell ref="E2:F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workbookViewId="0">
      <selection activeCell="H31" sqref="H31"/>
    </sheetView>
  </sheetViews>
  <sheetFormatPr defaultRowHeight="15" x14ac:dyDescent="0.25"/>
  <cols>
    <col min="1" max="1" width="8.88671875" style="1"/>
    <col min="2" max="2" width="13.5546875" style="1" customWidth="1"/>
    <col min="3" max="3" width="23.6640625" style="1" bestFit="1" customWidth="1"/>
    <col min="4" max="4" width="8.88671875" style="1"/>
    <col min="5" max="5" width="12.33203125" style="1" customWidth="1"/>
    <col min="6" max="6" width="23.6640625" style="1" bestFit="1" customWidth="1"/>
    <col min="7" max="16384" width="8.88671875" style="1"/>
  </cols>
  <sheetData>
    <row r="1" spans="2:6" ht="15.6" thickBot="1" x14ac:dyDescent="0.3"/>
    <row r="2" spans="2:6" ht="15.6" x14ac:dyDescent="0.3">
      <c r="B2" s="22" t="s">
        <v>5</v>
      </c>
      <c r="C2" s="21"/>
      <c r="E2" s="22" t="s">
        <v>8</v>
      </c>
      <c r="F2" s="21"/>
    </row>
    <row r="3" spans="2:6" ht="15.6" x14ac:dyDescent="0.3">
      <c r="B3" s="4" t="s">
        <v>3</v>
      </c>
      <c r="C3" s="5" t="s">
        <v>1</v>
      </c>
      <c r="E3" s="4" t="s">
        <v>3</v>
      </c>
      <c r="F3" s="5" t="s">
        <v>1</v>
      </c>
    </row>
    <row r="4" spans="2:6" x14ac:dyDescent="0.25">
      <c r="B4" s="6">
        <v>0.77014000000000005</v>
      </c>
      <c r="C4" s="7">
        <v>0</v>
      </c>
      <c r="E4" s="6">
        <v>0.1487726</v>
      </c>
      <c r="F4" s="7">
        <v>0</v>
      </c>
    </row>
    <row r="5" spans="2:6" x14ac:dyDescent="0.25">
      <c r="B5" s="6">
        <v>0.98619999999999997</v>
      </c>
      <c r="C5" s="7">
        <v>9.2189999999999994E-2</v>
      </c>
      <c r="E5" s="6">
        <v>0.24795439999999999</v>
      </c>
      <c r="F5" s="7">
        <v>7.4386309999999997E-2</v>
      </c>
    </row>
    <row r="6" spans="2:6" x14ac:dyDescent="0.25">
      <c r="B6" s="6">
        <v>0.39450000000000002</v>
      </c>
      <c r="C6" s="7">
        <v>5.5120000000000002E-2</v>
      </c>
      <c r="E6" s="6">
        <v>0.1487726</v>
      </c>
      <c r="F6" s="7">
        <v>2.4795439999999998E-2</v>
      </c>
    </row>
    <row r="7" spans="2:6" x14ac:dyDescent="0.25">
      <c r="B7" s="6">
        <v>0.1948</v>
      </c>
      <c r="C7" s="7">
        <v>4.6600000000000003E-2</v>
      </c>
      <c r="E7" s="6">
        <v>7.4386309999999997E-2</v>
      </c>
      <c r="F7" s="7">
        <v>2.4795439999999998E-2</v>
      </c>
    </row>
    <row r="8" spans="2:6" x14ac:dyDescent="0.25">
      <c r="B8" s="6">
        <v>0.47339999999999999</v>
      </c>
      <c r="C8" s="7">
        <v>0</v>
      </c>
      <c r="E8" s="6">
        <v>0.1983635</v>
      </c>
      <c r="F8" s="7">
        <v>0</v>
      </c>
    </row>
    <row r="9" spans="2:6" x14ac:dyDescent="0.25">
      <c r="B9" s="6">
        <v>0.20771999999999999</v>
      </c>
      <c r="C9" s="7">
        <v>0.14727000000000001</v>
      </c>
      <c r="E9" s="6">
        <v>7.4386309999999997E-2</v>
      </c>
      <c r="F9" s="7">
        <v>7.4386309999999997E-2</v>
      </c>
    </row>
    <row r="10" spans="2:6" x14ac:dyDescent="0.25">
      <c r="B10" s="6">
        <v>0.82208000000000003</v>
      </c>
      <c r="C10" s="7">
        <v>4.104E-2</v>
      </c>
      <c r="E10" s="6">
        <v>0.22315889999999999</v>
      </c>
      <c r="F10" s="7">
        <v>2.4795439999999998E-2</v>
      </c>
    </row>
    <row r="11" spans="2:6" x14ac:dyDescent="0.25">
      <c r="B11" s="6">
        <v>0.14416000000000001</v>
      </c>
      <c r="C11" s="7">
        <v>3.977E-2</v>
      </c>
      <c r="E11" s="6">
        <v>9.9181749999999999E-2</v>
      </c>
      <c r="F11" s="7">
        <v>2.4795439999999998E-2</v>
      </c>
    </row>
    <row r="12" spans="2:6" x14ac:dyDescent="0.25">
      <c r="B12" s="6">
        <v>0.21299999999999999</v>
      </c>
      <c r="C12" s="7">
        <v>0</v>
      </c>
      <c r="E12" s="6">
        <v>9.9181749999999999E-2</v>
      </c>
      <c r="F12" s="7">
        <v>0</v>
      </c>
    </row>
    <row r="13" spans="2:6" x14ac:dyDescent="0.25">
      <c r="B13" s="6">
        <v>0.65085000000000004</v>
      </c>
      <c r="C13" s="7">
        <v>0</v>
      </c>
      <c r="E13" s="6">
        <v>0.1983635</v>
      </c>
      <c r="F13" s="7">
        <v>0</v>
      </c>
    </row>
    <row r="14" spans="2:6" x14ac:dyDescent="0.25">
      <c r="B14" s="6">
        <v>0.37723000000000001</v>
      </c>
      <c r="C14" s="7">
        <v>3.6540000000000003E-2</v>
      </c>
      <c r="E14" s="6">
        <v>0.1239772</v>
      </c>
      <c r="F14" s="7">
        <v>2.4795439999999998E-2</v>
      </c>
    </row>
    <row r="15" spans="2:6" x14ac:dyDescent="0.25">
      <c r="B15" s="6">
        <v>0.54240999999999995</v>
      </c>
      <c r="C15" s="7">
        <v>0</v>
      </c>
      <c r="E15" s="6">
        <v>0.1239772</v>
      </c>
      <c r="F15" s="7">
        <v>0</v>
      </c>
    </row>
    <row r="16" spans="2:6" x14ac:dyDescent="0.25">
      <c r="B16" s="6">
        <v>0.30768000000000001</v>
      </c>
      <c r="C16" s="7">
        <v>0</v>
      </c>
      <c r="E16" s="6">
        <v>9.9181749999999999E-2</v>
      </c>
      <c r="F16" s="7">
        <v>0</v>
      </c>
    </row>
    <row r="17" spans="1:6" x14ac:dyDescent="0.25">
      <c r="B17" s="6">
        <v>0.11956</v>
      </c>
      <c r="C17" s="7">
        <v>0</v>
      </c>
      <c r="E17" s="6">
        <v>4.9590870000000002E-2</v>
      </c>
      <c r="F17" s="7">
        <v>0</v>
      </c>
    </row>
    <row r="18" spans="1:6" x14ac:dyDescent="0.25">
      <c r="B18" s="6">
        <v>0.19764000000000001</v>
      </c>
      <c r="C18" s="7">
        <v>0</v>
      </c>
      <c r="E18" s="6">
        <v>4.9590870000000002E-2</v>
      </c>
      <c r="F18" s="7">
        <v>0</v>
      </c>
    </row>
    <row r="19" spans="1:6" x14ac:dyDescent="0.25">
      <c r="B19" s="6">
        <v>0.29411999999999999</v>
      </c>
      <c r="C19" s="7">
        <v>0</v>
      </c>
      <c r="E19" s="6">
        <v>4.9590870000000002E-2</v>
      </c>
      <c r="F19" s="7">
        <v>0</v>
      </c>
    </row>
    <row r="20" spans="1:6" x14ac:dyDescent="0.25">
      <c r="B20" s="6">
        <v>1.0434600000000001</v>
      </c>
      <c r="C20" s="7">
        <v>0</v>
      </c>
      <c r="E20" s="6">
        <v>0.32234069999999998</v>
      </c>
      <c r="F20" s="7">
        <v>0</v>
      </c>
    </row>
    <row r="21" spans="1:6" x14ac:dyDescent="0.25">
      <c r="B21" s="6">
        <v>0.15975</v>
      </c>
      <c r="C21" s="7">
        <v>0</v>
      </c>
      <c r="E21" s="6">
        <v>7.4386309999999997E-2</v>
      </c>
      <c r="F21" s="7">
        <v>0</v>
      </c>
    </row>
    <row r="22" spans="1:6" x14ac:dyDescent="0.25">
      <c r="B22" s="6">
        <v>0.56408000000000003</v>
      </c>
      <c r="C22" s="7">
        <v>4.931E-2</v>
      </c>
      <c r="E22" s="6">
        <v>0.1983635</v>
      </c>
      <c r="F22" s="7">
        <v>2.4795439999999998E-2</v>
      </c>
    </row>
    <row r="23" spans="1:6" x14ac:dyDescent="0.25">
      <c r="B23" s="6">
        <v>0.2051</v>
      </c>
      <c r="C23" s="7">
        <v>0</v>
      </c>
      <c r="E23" s="6">
        <v>9.9181749999999999E-2</v>
      </c>
      <c r="F23" s="7">
        <v>0</v>
      </c>
    </row>
    <row r="24" spans="1:6" x14ac:dyDescent="0.25">
      <c r="B24" s="6">
        <v>0</v>
      </c>
      <c r="C24" s="7">
        <v>0</v>
      </c>
      <c r="E24" s="6">
        <v>0</v>
      </c>
      <c r="F24" s="7">
        <v>0</v>
      </c>
    </row>
    <row r="25" spans="1:6" x14ac:dyDescent="0.25">
      <c r="B25" s="6">
        <v>0</v>
      </c>
      <c r="C25" s="7">
        <v>0</v>
      </c>
      <c r="E25" s="6">
        <v>0</v>
      </c>
      <c r="F25" s="7">
        <v>0</v>
      </c>
    </row>
    <row r="26" spans="1:6" x14ac:dyDescent="0.25">
      <c r="B26" s="6">
        <v>0</v>
      </c>
      <c r="C26" s="7">
        <v>9.8619999999999999E-2</v>
      </c>
      <c r="E26" s="6">
        <v>0</v>
      </c>
      <c r="F26" s="7">
        <v>0</v>
      </c>
    </row>
    <row r="27" spans="1:6" x14ac:dyDescent="0.25">
      <c r="B27" s="6">
        <v>0</v>
      </c>
      <c r="C27" s="7">
        <v>0.11262</v>
      </c>
      <c r="E27" s="6">
        <v>0</v>
      </c>
      <c r="F27" s="7">
        <v>2.4795439999999998E-2</v>
      </c>
    </row>
    <row r="28" spans="1:6" ht="15.6" thickBot="1" x14ac:dyDescent="0.3">
      <c r="B28" s="8">
        <v>0</v>
      </c>
      <c r="C28" s="9">
        <v>0</v>
      </c>
      <c r="E28" s="8">
        <v>0</v>
      </c>
      <c r="F28" s="9">
        <v>4.9590870000000002E-2</v>
      </c>
    </row>
    <row r="29" spans="1:6" x14ac:dyDescent="0.25">
      <c r="B29" s="18"/>
      <c r="C29" s="18"/>
      <c r="E29" s="18"/>
      <c r="F29" s="18"/>
    </row>
    <row r="30" spans="1:6" ht="15.6" x14ac:dyDescent="0.3">
      <c r="A30" s="2" t="s">
        <v>9</v>
      </c>
      <c r="B30" s="2">
        <f>AVERAGE(B4:B28)</f>
        <v>0.3467152</v>
      </c>
      <c r="C30" s="2">
        <f t="shared" ref="C30:F30" si="0">AVERAGE(C4:C28)</f>
        <v>2.8763200000000006E-2</v>
      </c>
      <c r="D30" s="2"/>
      <c r="E30" s="2">
        <f t="shared" si="0"/>
        <v>0.1081081056</v>
      </c>
      <c r="F30" s="2">
        <f t="shared" si="0"/>
        <v>1.4877262799999999E-2</v>
      </c>
    </row>
    <row r="31" spans="1:6" ht="15.6" x14ac:dyDescent="0.3">
      <c r="A31" s="2" t="s">
        <v>4</v>
      </c>
      <c r="B31" s="2">
        <f>STDEV(B4:B28)/SQRT(COUNT(B4:B28))</f>
        <v>6.2349111277066341E-2</v>
      </c>
      <c r="C31" s="2">
        <f t="shared" ref="C31:F31" si="1">STDEV(C4:C28)/SQRT(COUNT(C4:C28))</f>
        <v>8.5786491306421124E-3</v>
      </c>
      <c r="D31" s="2"/>
      <c r="E31" s="2">
        <f t="shared" si="1"/>
        <v>1.7290558786664481E-2</v>
      </c>
      <c r="F31" s="2">
        <f t="shared" si="1"/>
        <v>4.5270067044420031E-3</v>
      </c>
    </row>
  </sheetData>
  <mergeCells count="2">
    <mergeCell ref="B2:C2"/>
    <mergeCell ref="E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DHE Fluorescence</vt:lpstr>
      <vt:lpstr>Hypoxia vs Hypoxia+PegSOD</vt:lpstr>
      <vt:lpstr>Hypoxia vs Hypoxia+mitoTEMPO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Paulo W Pires</dc:creator>
  <cp:lastModifiedBy>Paulo W Pires</cp:lastModifiedBy>
  <dcterms:created xsi:type="dcterms:W3CDTF">2018-01-31T22:49:20Z</dcterms:created>
  <dcterms:modified xsi:type="dcterms:W3CDTF">2018-08-30T18:48:43Z</dcterms:modified>
</cp:coreProperties>
</file>