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ires\Box\Earley Lab\Public\Projects\TRPA1 stroke Elife\Elife R2\Source Data_R2\"/>
    </mc:Choice>
  </mc:AlternateContent>
  <bookViews>
    <workbookView xWindow="0" yWindow="0" windowWidth="19200" windowHeight="11412"/>
  </bookViews>
  <sheets>
    <sheet name="Vasodilation (%)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12" i="1"/>
  <c r="H12" i="1"/>
  <c r="H11" i="1"/>
  <c r="C11" i="1"/>
  <c r="E11" i="1"/>
  <c r="F11" i="1"/>
  <c r="C12" i="1"/>
  <c r="E12" i="1"/>
  <c r="F12" i="1"/>
  <c r="B12" i="1"/>
  <c r="B11" i="1"/>
</calcChain>
</file>

<file path=xl/sharedStrings.xml><?xml version="1.0" encoding="utf-8"?>
<sst xmlns="http://schemas.openxmlformats.org/spreadsheetml/2006/main" count="11" uniqueCount="8">
  <si>
    <t>Vasodilation (%)</t>
  </si>
  <si>
    <t>Endothelium Intact</t>
  </si>
  <si>
    <t>Endothelium Denuded</t>
  </si>
  <si>
    <t>Mean</t>
  </si>
  <si>
    <t>SEM</t>
  </si>
  <si>
    <t>Hypoxia</t>
  </si>
  <si>
    <t>Hypoxia+Tempol</t>
  </si>
  <si>
    <t>Hypoxia+mitoTEMPO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</si>
</sst>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3" xfId="0" applyFont="1" applyBorder="1"/>
    <xf numFmtId="0" fontId="2" fillId="0" borderId="4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I16" sqref="I16"/>
    </sheetView>
  </sheetViews>
  <sheetFormatPr defaultRowHeight="15" x14ac:dyDescent="0.25"/>
  <cols>
    <col min="1" max="1" width="8.88671875" style="1"/>
    <col min="2" max="2" width="20.88671875" style="1" bestFit="1" customWidth="1"/>
    <col min="3" max="3" width="24.44140625" style="1" bestFit="1" customWidth="1"/>
    <col min="4" max="4" width="8.88671875" style="1"/>
    <col min="5" max="5" width="12.21875" style="1" customWidth="1"/>
    <col min="6" max="6" width="18.77734375" style="1" bestFit="1" customWidth="1"/>
    <col min="7" max="7" width="8.88671875" style="1"/>
    <col min="8" max="8" width="10.6640625" style="1" customWidth="1"/>
    <col min="9" max="9" width="23.6640625" style="1" bestFit="1" customWidth="1"/>
    <col min="10" max="16384" width="8.88671875" style="1"/>
  </cols>
  <sheetData>
    <row r="1" spans="1:9" ht="15.6" thickBot="1" x14ac:dyDescent="0.3"/>
    <row r="2" spans="1:9" ht="15.6" x14ac:dyDescent="0.3">
      <c r="B2" s="9" t="s">
        <v>0</v>
      </c>
      <c r="C2" s="10"/>
      <c r="E2" s="9" t="s">
        <v>0</v>
      </c>
      <c r="F2" s="10"/>
      <c r="H2" s="9" t="s">
        <v>0</v>
      </c>
      <c r="I2" s="10"/>
    </row>
    <row r="3" spans="1:9" ht="15.6" x14ac:dyDescent="0.3">
      <c r="B3" s="3" t="s">
        <v>1</v>
      </c>
      <c r="C3" s="4" t="s">
        <v>2</v>
      </c>
      <c r="E3" s="3" t="s">
        <v>5</v>
      </c>
      <c r="F3" s="4" t="s">
        <v>6</v>
      </c>
      <c r="H3" s="3" t="s">
        <v>5</v>
      </c>
      <c r="I3" s="4" t="s">
        <v>7</v>
      </c>
    </row>
    <row r="4" spans="1:9" x14ac:dyDescent="0.25">
      <c r="B4" s="5">
        <v>15.41</v>
      </c>
      <c r="C4" s="6">
        <v>6.6147859999999996</v>
      </c>
      <c r="E4" s="5">
        <v>5.5490000000000004</v>
      </c>
      <c r="F4" s="6">
        <v>2.726</v>
      </c>
      <c r="H4" s="5">
        <v>16.985399999999998</v>
      </c>
      <c r="I4" s="6">
        <v>2.7158500000000001</v>
      </c>
    </row>
    <row r="5" spans="1:9" x14ac:dyDescent="0.25">
      <c r="B5" s="5">
        <v>19.79</v>
      </c>
      <c r="C5" s="6">
        <v>2.613845</v>
      </c>
      <c r="E5" s="5">
        <v>12.34</v>
      </c>
      <c r="F5" s="6">
        <v>2.1869999999999998</v>
      </c>
      <c r="H5" s="5">
        <v>20.300899999999999</v>
      </c>
      <c r="I5" s="6">
        <v>6.7402199999999999</v>
      </c>
    </row>
    <row r="6" spans="1:9" x14ac:dyDescent="0.25">
      <c r="B6" s="5">
        <v>20.300899999999999</v>
      </c>
      <c r="C6" s="6">
        <v>3.6289899999999999</v>
      </c>
      <c r="E6" s="5">
        <v>3.9809999999999999</v>
      </c>
      <c r="F6" s="6">
        <v>2.056</v>
      </c>
      <c r="H6" s="5">
        <v>8.7923030000000004</v>
      </c>
      <c r="I6" s="6">
        <v>0.50873999999999997</v>
      </c>
    </row>
    <row r="7" spans="1:9" x14ac:dyDescent="0.25">
      <c r="B7" s="5">
        <v>7.59</v>
      </c>
      <c r="C7" s="6">
        <v>0.61319400000000002</v>
      </c>
      <c r="E7" s="5">
        <v>21.85</v>
      </c>
      <c r="F7" s="6">
        <v>6.3940000000000001</v>
      </c>
      <c r="H7" s="5">
        <v>9.4659390000000005</v>
      </c>
      <c r="I7" s="6">
        <v>3.6623679999999998</v>
      </c>
    </row>
    <row r="8" spans="1:9" ht="15.6" thickBot="1" x14ac:dyDescent="0.3">
      <c r="B8" s="7">
        <v>22.31</v>
      </c>
      <c r="C8" s="8">
        <v>2.1779000000000002</v>
      </c>
      <c r="E8" s="7">
        <v>15.9</v>
      </c>
      <c r="F8" s="8">
        <v>4.585</v>
      </c>
      <c r="H8" s="5">
        <v>7.3840000000000003</v>
      </c>
      <c r="I8" s="6">
        <v>6.7629999999999999</v>
      </c>
    </row>
    <row r="9" spans="1:9" ht="15.6" thickBot="1" x14ac:dyDescent="0.3">
      <c r="H9" s="7">
        <v>22.14</v>
      </c>
      <c r="I9" s="8">
        <v>7.9640000000000004</v>
      </c>
    </row>
    <row r="11" spans="1:9" s="2" customFormat="1" ht="15.6" x14ac:dyDescent="0.3">
      <c r="A11" s="2" t="s">
        <v>3</v>
      </c>
      <c r="B11" s="2">
        <f>AVERAGE(B4:B8)</f>
        <v>17.080180000000002</v>
      </c>
      <c r="C11" s="2">
        <f t="shared" ref="C11:F11" si="0">AVERAGE(C4:C8)</f>
        <v>3.1297429999999999</v>
      </c>
      <c r="E11" s="2">
        <f t="shared" si="0"/>
        <v>11.923999999999999</v>
      </c>
      <c r="F11" s="2">
        <f t="shared" si="0"/>
        <v>3.5895999999999999</v>
      </c>
      <c r="H11" s="2">
        <f>AVERAGE(H4:H9)</f>
        <v>14.178090333333335</v>
      </c>
      <c r="I11" s="2">
        <f>AVERAGE(I4:I9)</f>
        <v>4.7256963333333326</v>
      </c>
    </row>
    <row r="12" spans="1:9" s="2" customFormat="1" ht="15.6" x14ac:dyDescent="0.3">
      <c r="A12" s="2" t="s">
        <v>4</v>
      </c>
      <c r="B12" s="2">
        <f>STDEV(B4:B8)/SQRT(COUNT(B4:B8))</f>
        <v>2.6260254820545774</v>
      </c>
      <c r="C12" s="2">
        <f t="shared" ref="C12:F12" si="1">STDEV(C4:C8)/SQRT(COUNT(C4:C8))</f>
        <v>0.99749553861939633</v>
      </c>
      <c r="E12" s="2">
        <f t="shared" si="1"/>
        <v>3.3033239471780544</v>
      </c>
      <c r="F12" s="2">
        <f t="shared" si="1"/>
        <v>0.83428116363729532</v>
      </c>
      <c r="H12" s="2">
        <f>STDEV(H4:H9)/SQRT(COUNT(H4:H9))</f>
        <v>2.6212753267863675</v>
      </c>
      <c r="I12" s="2">
        <f>STDEV(I4:I9)/SQRT(COUNT(I4:I9))</f>
        <v>1.178252839541714</v>
      </c>
    </row>
  </sheetData>
  <mergeCells count="3">
    <mergeCell ref="B2:C2"/>
    <mergeCell ref="E2:F2"/>
    <mergeCell ref="H2:I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Vasodilation (%)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W Pires</dc:creator>
  <cp:lastModifiedBy>Paulo W Pires</cp:lastModifiedBy>
  <dcterms:created xsi:type="dcterms:W3CDTF">2018-01-31T23:08:09Z</dcterms:created>
  <dcterms:modified xsi:type="dcterms:W3CDTF">2018-08-30T18:49:50Z</dcterms:modified>
</cp:coreProperties>
</file>