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rtsimovitch.1\Dropbox\ops_RfaH_SK\"/>
    </mc:Choice>
  </mc:AlternateContent>
  <bookViews>
    <workbookView xWindow="0" yWindow="0" windowWidth="25176" windowHeight="11820" activeTab="4"/>
  </bookViews>
  <sheets>
    <sheet name="U11" sheetId="4" r:id="rId1"/>
    <sheet name="G12+C13" sheetId="5" r:id="rId2"/>
    <sheet name="in vitro 1" sheetId="1" r:id="rId3"/>
    <sheet name="in vitro 2" sheetId="2" r:id="rId4"/>
    <sheet name="in vitro 3" sheetId="3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5" l="1"/>
  <c r="E9" i="5"/>
  <c r="E10" i="5"/>
  <c r="E12" i="5"/>
  <c r="E13" i="5"/>
  <c r="E15" i="5"/>
  <c r="E16" i="5"/>
  <c r="E18" i="5"/>
  <c r="E19" i="5"/>
  <c r="E21" i="5"/>
  <c r="E22" i="5"/>
  <c r="E24" i="5"/>
  <c r="E25" i="5"/>
  <c r="E27" i="5"/>
  <c r="E28" i="5"/>
  <c r="E30" i="5"/>
  <c r="E31" i="5"/>
  <c r="E33" i="5"/>
  <c r="E34" i="5"/>
  <c r="E36" i="5"/>
  <c r="E37" i="5"/>
  <c r="E39" i="5"/>
  <c r="E40" i="5"/>
  <c r="E42" i="5"/>
  <c r="E43" i="5"/>
  <c r="F7" i="5"/>
  <c r="F9" i="5"/>
  <c r="F10" i="5"/>
  <c r="F12" i="5"/>
  <c r="F13" i="5"/>
  <c r="F15" i="5"/>
  <c r="F16" i="5"/>
  <c r="F18" i="5"/>
  <c r="F19" i="5"/>
  <c r="F21" i="5"/>
  <c r="F22" i="5"/>
  <c r="F24" i="5"/>
  <c r="F25" i="5"/>
  <c r="F27" i="5"/>
  <c r="F28" i="5"/>
  <c r="F30" i="5"/>
  <c r="F31" i="5"/>
  <c r="F33" i="5"/>
  <c r="F34" i="5"/>
  <c r="F36" i="5"/>
  <c r="F37" i="5"/>
  <c r="F39" i="5"/>
  <c r="F40" i="5"/>
  <c r="F42" i="5"/>
  <c r="F43" i="5"/>
  <c r="F6" i="5"/>
  <c r="F7" i="4"/>
  <c r="F9" i="4"/>
  <c r="F10" i="4"/>
  <c r="F12" i="4"/>
  <c r="F13" i="4"/>
  <c r="F15" i="4"/>
  <c r="F16" i="4"/>
  <c r="F18" i="4"/>
  <c r="F19" i="4"/>
  <c r="F21" i="4"/>
  <c r="F22" i="4"/>
  <c r="F24" i="4"/>
  <c r="F25" i="4"/>
  <c r="F27" i="4"/>
  <c r="F28" i="4"/>
  <c r="F30" i="4"/>
  <c r="F31" i="4"/>
  <c r="F33" i="4"/>
  <c r="F34" i="4"/>
  <c r="F36" i="4"/>
  <c r="F37" i="4"/>
  <c r="F39" i="4"/>
  <c r="F40" i="4"/>
  <c r="F42" i="4"/>
  <c r="F43" i="4"/>
  <c r="F6" i="4"/>
  <c r="E7" i="4"/>
  <c r="E9" i="4"/>
  <c r="E10" i="4"/>
  <c r="E12" i="4"/>
  <c r="E13" i="4"/>
  <c r="E15" i="4"/>
  <c r="E16" i="4"/>
  <c r="E18" i="4"/>
  <c r="E19" i="4"/>
  <c r="E21" i="4"/>
  <c r="E22" i="4"/>
  <c r="E24" i="4"/>
  <c r="E25" i="4"/>
  <c r="E27" i="4"/>
  <c r="E28" i="4"/>
  <c r="E30" i="4"/>
  <c r="E31" i="4"/>
  <c r="E33" i="4"/>
  <c r="E34" i="4"/>
  <c r="E36" i="4"/>
  <c r="E37" i="4"/>
  <c r="E39" i="4"/>
  <c r="E40" i="4"/>
  <c r="E42" i="4"/>
  <c r="E43" i="4"/>
  <c r="E6" i="5"/>
  <c r="G24" i="5" l="1"/>
  <c r="G24" i="4"/>
  <c r="E6" i="4"/>
  <c r="F211" i="2" l="1"/>
  <c r="G211" i="2"/>
  <c r="F212" i="2"/>
  <c r="G212" i="2"/>
  <c r="F213" i="2"/>
  <c r="G213" i="2"/>
  <c r="F214" i="2"/>
  <c r="G214" i="2"/>
  <c r="F215" i="2"/>
  <c r="G215" i="2"/>
  <c r="F216" i="2"/>
  <c r="G216" i="2"/>
  <c r="F217" i="2"/>
  <c r="G217" i="2"/>
  <c r="F218" i="2"/>
  <c r="G218" i="2"/>
  <c r="F219" i="2"/>
  <c r="G219" i="2"/>
  <c r="F220" i="2"/>
  <c r="G220" i="2"/>
  <c r="F221" i="2"/>
  <c r="G221" i="2"/>
  <c r="F222" i="2"/>
  <c r="G222" i="2"/>
  <c r="F223" i="2"/>
  <c r="G223" i="2"/>
  <c r="F224" i="2"/>
  <c r="G224" i="2"/>
  <c r="F225" i="2"/>
  <c r="G225" i="2"/>
  <c r="G210" i="2"/>
  <c r="F210" i="2"/>
  <c r="F192" i="2"/>
  <c r="G192" i="2"/>
  <c r="F193" i="2"/>
  <c r="G193" i="2"/>
  <c r="F194" i="2"/>
  <c r="G194" i="2"/>
  <c r="F195" i="2"/>
  <c r="G195" i="2"/>
  <c r="F196" i="2"/>
  <c r="G196" i="2"/>
  <c r="F197" i="2"/>
  <c r="G197" i="2"/>
  <c r="F198" i="2"/>
  <c r="G198" i="2"/>
  <c r="F199" i="2"/>
  <c r="G199" i="2"/>
  <c r="F200" i="2"/>
  <c r="G200" i="2"/>
  <c r="F201" i="2"/>
  <c r="G201" i="2"/>
  <c r="F202" i="2"/>
  <c r="G202" i="2"/>
  <c r="F203" i="2"/>
  <c r="G203" i="2"/>
  <c r="F204" i="2"/>
  <c r="G204" i="2"/>
  <c r="F205" i="2"/>
  <c r="G205" i="2"/>
  <c r="F206" i="2"/>
  <c r="G206" i="2"/>
  <c r="G191" i="2"/>
  <c r="F191" i="2"/>
  <c r="F173" i="2"/>
  <c r="G173" i="2"/>
  <c r="F174" i="2"/>
  <c r="G174" i="2"/>
  <c r="F175" i="2"/>
  <c r="G175" i="2"/>
  <c r="F176" i="2"/>
  <c r="G176" i="2"/>
  <c r="F177" i="2"/>
  <c r="G177" i="2"/>
  <c r="F178" i="2"/>
  <c r="G178" i="2"/>
  <c r="F179" i="2"/>
  <c r="G179" i="2"/>
  <c r="F180" i="2"/>
  <c r="G180" i="2"/>
  <c r="F181" i="2"/>
  <c r="G181" i="2"/>
  <c r="F182" i="2"/>
  <c r="G182" i="2"/>
  <c r="F183" i="2"/>
  <c r="G183" i="2"/>
  <c r="F184" i="2"/>
  <c r="G184" i="2"/>
  <c r="F185" i="2"/>
  <c r="G185" i="2"/>
  <c r="F186" i="2"/>
  <c r="G186" i="2"/>
  <c r="F187" i="2"/>
  <c r="G187" i="2"/>
  <c r="G172" i="2"/>
  <c r="F172" i="2"/>
  <c r="F154" i="2"/>
  <c r="G154" i="2"/>
  <c r="F155" i="2"/>
  <c r="G155" i="2"/>
  <c r="F156" i="2"/>
  <c r="G156" i="2"/>
  <c r="F157" i="2"/>
  <c r="G157" i="2"/>
  <c r="F158" i="2"/>
  <c r="G158" i="2"/>
  <c r="F159" i="2"/>
  <c r="G159" i="2"/>
  <c r="F160" i="2"/>
  <c r="G160" i="2"/>
  <c r="F161" i="2"/>
  <c r="G161" i="2"/>
  <c r="F162" i="2"/>
  <c r="G162" i="2"/>
  <c r="F163" i="2"/>
  <c r="G163" i="2"/>
  <c r="F164" i="2"/>
  <c r="G164" i="2"/>
  <c r="F165" i="2"/>
  <c r="G165" i="2"/>
  <c r="F166" i="2"/>
  <c r="G166" i="2"/>
  <c r="F167" i="2"/>
  <c r="G167" i="2"/>
  <c r="F168" i="2"/>
  <c r="G168" i="2"/>
  <c r="G153" i="2"/>
  <c r="F153" i="2"/>
  <c r="F135" i="2"/>
  <c r="G135" i="2"/>
  <c r="F136" i="2"/>
  <c r="G136" i="2"/>
  <c r="F137" i="2"/>
  <c r="G137" i="2"/>
  <c r="F138" i="2"/>
  <c r="G138" i="2"/>
  <c r="F139" i="2"/>
  <c r="G139" i="2"/>
  <c r="F140" i="2"/>
  <c r="G140" i="2"/>
  <c r="F141" i="2"/>
  <c r="G141" i="2"/>
  <c r="F142" i="2"/>
  <c r="G142" i="2"/>
  <c r="F143" i="2"/>
  <c r="G143" i="2"/>
  <c r="F144" i="2"/>
  <c r="G144" i="2"/>
  <c r="F145" i="2"/>
  <c r="G145" i="2"/>
  <c r="F146" i="2"/>
  <c r="G146" i="2"/>
  <c r="F147" i="2"/>
  <c r="G147" i="2"/>
  <c r="F148" i="2"/>
  <c r="G148" i="2"/>
  <c r="F149" i="2"/>
  <c r="G149" i="2"/>
  <c r="G134" i="2"/>
  <c r="F134" i="2"/>
  <c r="F116" i="2"/>
  <c r="G116" i="2"/>
  <c r="F117" i="2"/>
  <c r="G117" i="2"/>
  <c r="F118" i="2"/>
  <c r="G118" i="2"/>
  <c r="F119" i="2"/>
  <c r="G119" i="2"/>
  <c r="F120" i="2"/>
  <c r="G120" i="2"/>
  <c r="F121" i="2"/>
  <c r="G121" i="2"/>
  <c r="F122" i="2"/>
  <c r="G122" i="2"/>
  <c r="F123" i="2"/>
  <c r="G123" i="2"/>
  <c r="F124" i="2"/>
  <c r="G124" i="2"/>
  <c r="F125" i="2"/>
  <c r="G125" i="2"/>
  <c r="F126" i="2"/>
  <c r="G126" i="2"/>
  <c r="F127" i="2"/>
  <c r="G127" i="2"/>
  <c r="F128" i="2"/>
  <c r="G128" i="2"/>
  <c r="F129" i="2"/>
  <c r="G129" i="2"/>
  <c r="F130" i="2"/>
  <c r="G130" i="2"/>
  <c r="G115" i="2"/>
  <c r="F115" i="2"/>
  <c r="F105" i="2"/>
  <c r="G105" i="2"/>
  <c r="F106" i="2"/>
  <c r="G106" i="2"/>
  <c r="F107" i="2"/>
  <c r="G107" i="2"/>
  <c r="F108" i="2"/>
  <c r="G108" i="2"/>
  <c r="F109" i="2"/>
  <c r="G109" i="2"/>
  <c r="F110" i="2"/>
  <c r="G110" i="2"/>
  <c r="F111" i="2"/>
  <c r="G111" i="2"/>
  <c r="G104" i="2"/>
  <c r="F104" i="2"/>
  <c r="F87" i="2"/>
  <c r="G87" i="2"/>
  <c r="F88" i="2"/>
  <c r="G88" i="2"/>
  <c r="F89" i="2"/>
  <c r="G89" i="2"/>
  <c r="F90" i="2"/>
  <c r="G90" i="2"/>
  <c r="F91" i="2"/>
  <c r="G91" i="2"/>
  <c r="F92" i="2"/>
  <c r="G92" i="2"/>
  <c r="F93" i="2"/>
  <c r="G93" i="2"/>
  <c r="F94" i="2"/>
  <c r="G94" i="2"/>
  <c r="F95" i="2"/>
  <c r="G95" i="2"/>
  <c r="F96" i="2"/>
  <c r="G96" i="2"/>
  <c r="F97" i="2"/>
  <c r="G97" i="2"/>
  <c r="F98" i="2"/>
  <c r="G98" i="2"/>
  <c r="F99" i="2"/>
  <c r="G99" i="2"/>
  <c r="F100" i="2"/>
  <c r="G100" i="2"/>
  <c r="F101" i="2"/>
  <c r="G101" i="2"/>
  <c r="G86" i="2"/>
  <c r="F86" i="2"/>
  <c r="F68" i="2"/>
  <c r="G68" i="2"/>
  <c r="F69" i="2"/>
  <c r="G69" i="2"/>
  <c r="F70" i="2"/>
  <c r="G70" i="2"/>
  <c r="F71" i="2"/>
  <c r="G71" i="2"/>
  <c r="F72" i="2"/>
  <c r="G72" i="2"/>
  <c r="F73" i="2"/>
  <c r="G73" i="2"/>
  <c r="F74" i="2"/>
  <c r="G74" i="2"/>
  <c r="F75" i="2"/>
  <c r="G75" i="2"/>
  <c r="F76" i="2"/>
  <c r="G76" i="2"/>
  <c r="F77" i="2"/>
  <c r="G77" i="2"/>
  <c r="F78" i="2"/>
  <c r="G78" i="2"/>
  <c r="F79" i="2"/>
  <c r="G79" i="2"/>
  <c r="F80" i="2"/>
  <c r="G80" i="2"/>
  <c r="F81" i="2"/>
  <c r="G81" i="2"/>
  <c r="F82" i="2"/>
  <c r="G82" i="2"/>
  <c r="G67" i="2"/>
  <c r="F67" i="2"/>
  <c r="F49" i="2"/>
  <c r="G49" i="2"/>
  <c r="F50" i="2"/>
  <c r="G50" i="2"/>
  <c r="F51" i="2"/>
  <c r="G51" i="2"/>
  <c r="F52" i="2"/>
  <c r="G52" i="2"/>
  <c r="F53" i="2"/>
  <c r="G53" i="2"/>
  <c r="F54" i="2"/>
  <c r="G54" i="2"/>
  <c r="F55" i="2"/>
  <c r="G55" i="2"/>
  <c r="F56" i="2"/>
  <c r="G56" i="2"/>
  <c r="F57" i="2"/>
  <c r="G57" i="2"/>
  <c r="F58" i="2"/>
  <c r="G58" i="2"/>
  <c r="F59" i="2"/>
  <c r="G59" i="2"/>
  <c r="F60" i="2"/>
  <c r="G60" i="2"/>
  <c r="F61" i="2"/>
  <c r="G61" i="2"/>
  <c r="F62" i="2"/>
  <c r="G62" i="2"/>
  <c r="F63" i="2"/>
  <c r="G63" i="2"/>
  <c r="G48" i="2"/>
  <c r="F48" i="2"/>
  <c r="F30" i="2"/>
  <c r="G30" i="2"/>
  <c r="F31" i="2"/>
  <c r="G31" i="2"/>
  <c r="F32" i="2"/>
  <c r="G32" i="2"/>
  <c r="F33" i="2"/>
  <c r="G33" i="2"/>
  <c r="F34" i="2"/>
  <c r="G34" i="2"/>
  <c r="F35" i="2"/>
  <c r="G35" i="2"/>
  <c r="F36" i="2"/>
  <c r="G36" i="2"/>
  <c r="F37" i="2"/>
  <c r="G37" i="2"/>
  <c r="F38" i="2"/>
  <c r="G38" i="2"/>
  <c r="F39" i="2"/>
  <c r="G39" i="2"/>
  <c r="F40" i="2"/>
  <c r="G40" i="2"/>
  <c r="F41" i="2"/>
  <c r="G41" i="2"/>
  <c r="F42" i="2"/>
  <c r="G42" i="2"/>
  <c r="F43" i="2"/>
  <c r="G43" i="2"/>
  <c r="F44" i="2"/>
  <c r="G44" i="2"/>
  <c r="G29" i="2"/>
  <c r="F29" i="2"/>
  <c r="F11" i="2"/>
  <c r="G11" i="2"/>
  <c r="F12" i="2"/>
  <c r="G12" i="2"/>
  <c r="F13" i="2"/>
  <c r="G13" i="2"/>
  <c r="F14" i="2"/>
  <c r="G14" i="2"/>
  <c r="F15" i="2"/>
  <c r="G15" i="2"/>
  <c r="F16" i="2"/>
  <c r="G16" i="2"/>
  <c r="F17" i="2"/>
  <c r="G17" i="2"/>
  <c r="F18" i="2"/>
  <c r="G18" i="2"/>
  <c r="F19" i="2"/>
  <c r="G19" i="2"/>
  <c r="F20" i="2"/>
  <c r="G20" i="2"/>
  <c r="F21" i="2"/>
  <c r="G21" i="2"/>
  <c r="F22" i="2"/>
  <c r="G22" i="2"/>
  <c r="F23" i="2"/>
  <c r="G23" i="2"/>
  <c r="F24" i="2"/>
  <c r="G24" i="2"/>
  <c r="F25" i="2"/>
  <c r="G25" i="2"/>
  <c r="G10" i="2"/>
  <c r="F10" i="2"/>
  <c r="F4" i="2"/>
  <c r="G4" i="2"/>
  <c r="F5" i="2"/>
  <c r="G5" i="2"/>
  <c r="F6" i="2"/>
  <c r="G6" i="2"/>
  <c r="G3" i="2"/>
  <c r="F3" i="2"/>
  <c r="F232" i="1"/>
  <c r="G232" i="1"/>
  <c r="F233" i="1"/>
  <c r="G233" i="1"/>
  <c r="F234" i="1"/>
  <c r="G234" i="1"/>
  <c r="F235" i="1"/>
  <c r="G235" i="1"/>
  <c r="F236" i="1"/>
  <c r="G236" i="1"/>
  <c r="F237" i="1"/>
  <c r="G237" i="1"/>
  <c r="F238" i="1"/>
  <c r="G238" i="1"/>
  <c r="F239" i="1"/>
  <c r="G239" i="1"/>
  <c r="F240" i="1"/>
  <c r="G240" i="1"/>
  <c r="F241" i="1"/>
  <c r="G241" i="1"/>
  <c r="F242" i="1"/>
  <c r="G242" i="1"/>
  <c r="F243" i="1"/>
  <c r="G243" i="1"/>
  <c r="F244" i="1"/>
  <c r="G244" i="1"/>
  <c r="F245" i="1"/>
  <c r="G245" i="1"/>
  <c r="F246" i="1"/>
  <c r="G246" i="1"/>
  <c r="G231" i="1"/>
  <c r="F231" i="1"/>
  <c r="F213" i="1"/>
  <c r="G213" i="1"/>
  <c r="F214" i="1"/>
  <c r="G214" i="1"/>
  <c r="F215" i="1"/>
  <c r="G215" i="1"/>
  <c r="F216" i="1"/>
  <c r="G216" i="1"/>
  <c r="F217" i="1"/>
  <c r="G217" i="1"/>
  <c r="F218" i="1"/>
  <c r="G218" i="1"/>
  <c r="F219" i="1"/>
  <c r="G219" i="1"/>
  <c r="F220" i="1"/>
  <c r="G220" i="1"/>
  <c r="F221" i="1"/>
  <c r="G221" i="1"/>
  <c r="F222" i="1"/>
  <c r="G222" i="1"/>
  <c r="F223" i="1"/>
  <c r="G223" i="1"/>
  <c r="F224" i="1"/>
  <c r="G224" i="1"/>
  <c r="F225" i="1"/>
  <c r="G225" i="1"/>
  <c r="F226" i="1"/>
  <c r="G226" i="1"/>
  <c r="F227" i="1"/>
  <c r="G227" i="1"/>
  <c r="G212" i="1"/>
  <c r="F212" i="1"/>
  <c r="F194" i="1"/>
  <c r="G194" i="1"/>
  <c r="F195" i="1"/>
  <c r="G195" i="1"/>
  <c r="F196" i="1"/>
  <c r="G196" i="1"/>
  <c r="F197" i="1"/>
  <c r="G197" i="1"/>
  <c r="F198" i="1"/>
  <c r="G198" i="1"/>
  <c r="F199" i="1"/>
  <c r="G199" i="1"/>
  <c r="F200" i="1"/>
  <c r="G200" i="1"/>
  <c r="F201" i="1"/>
  <c r="G201" i="1"/>
  <c r="F202" i="1"/>
  <c r="G202" i="1"/>
  <c r="F203" i="1"/>
  <c r="G203" i="1"/>
  <c r="F204" i="1"/>
  <c r="G204" i="1"/>
  <c r="F205" i="1"/>
  <c r="G205" i="1"/>
  <c r="F206" i="1"/>
  <c r="G206" i="1"/>
  <c r="F207" i="1"/>
  <c r="G207" i="1"/>
  <c r="F208" i="1"/>
  <c r="G208" i="1"/>
  <c r="G193" i="1"/>
  <c r="F193" i="1"/>
  <c r="F175" i="1"/>
  <c r="G175" i="1"/>
  <c r="F176" i="1"/>
  <c r="G176" i="1"/>
  <c r="F177" i="1"/>
  <c r="G177" i="1"/>
  <c r="F178" i="1"/>
  <c r="G178" i="1"/>
  <c r="F179" i="1"/>
  <c r="G179" i="1"/>
  <c r="F180" i="1"/>
  <c r="G180" i="1"/>
  <c r="F181" i="1"/>
  <c r="G181" i="1"/>
  <c r="F182" i="1"/>
  <c r="G182" i="1"/>
  <c r="F183" i="1"/>
  <c r="G183" i="1"/>
  <c r="F184" i="1"/>
  <c r="G184" i="1"/>
  <c r="F185" i="1"/>
  <c r="G185" i="1"/>
  <c r="F186" i="1"/>
  <c r="G186" i="1"/>
  <c r="F187" i="1"/>
  <c r="G187" i="1"/>
  <c r="F188" i="1"/>
  <c r="G188" i="1"/>
  <c r="F189" i="1"/>
  <c r="G189" i="1"/>
  <c r="G174" i="1"/>
  <c r="F174" i="1"/>
  <c r="F156" i="1"/>
  <c r="G156" i="1"/>
  <c r="F157" i="1"/>
  <c r="G157" i="1"/>
  <c r="F158" i="1"/>
  <c r="G158" i="1"/>
  <c r="F159" i="1"/>
  <c r="G159" i="1"/>
  <c r="F160" i="1"/>
  <c r="G160" i="1"/>
  <c r="F161" i="1"/>
  <c r="G161" i="1"/>
  <c r="F162" i="1"/>
  <c r="G162" i="1"/>
  <c r="F163" i="1"/>
  <c r="G163" i="1"/>
  <c r="F164" i="1"/>
  <c r="G164" i="1"/>
  <c r="F165" i="1"/>
  <c r="G165" i="1"/>
  <c r="F166" i="1"/>
  <c r="G166" i="1"/>
  <c r="F167" i="1"/>
  <c r="G167" i="1"/>
  <c r="F168" i="1"/>
  <c r="G168" i="1"/>
  <c r="F169" i="1"/>
  <c r="G169" i="1"/>
  <c r="F170" i="1"/>
  <c r="G170" i="1"/>
  <c r="G155" i="1"/>
  <c r="F155" i="1"/>
  <c r="F137" i="1"/>
  <c r="G137" i="1"/>
  <c r="F138" i="1"/>
  <c r="G138" i="1"/>
  <c r="F139" i="1"/>
  <c r="G139" i="1"/>
  <c r="F140" i="1"/>
  <c r="G140" i="1"/>
  <c r="F141" i="1"/>
  <c r="G141" i="1"/>
  <c r="F142" i="1"/>
  <c r="G142" i="1"/>
  <c r="F143" i="1"/>
  <c r="G143" i="1"/>
  <c r="F144" i="1"/>
  <c r="G144" i="1"/>
  <c r="F145" i="1"/>
  <c r="G145" i="1"/>
  <c r="F146" i="1"/>
  <c r="G146" i="1"/>
  <c r="F147" i="1"/>
  <c r="G147" i="1"/>
  <c r="F148" i="1"/>
  <c r="G148" i="1"/>
  <c r="F149" i="1"/>
  <c r="G149" i="1"/>
  <c r="F150" i="1"/>
  <c r="G150" i="1"/>
  <c r="F151" i="1"/>
  <c r="G151" i="1"/>
  <c r="G136" i="1"/>
  <c r="F136" i="1"/>
  <c r="F118" i="1"/>
  <c r="G118" i="1"/>
  <c r="F119" i="1"/>
  <c r="G119" i="1"/>
  <c r="F120" i="1"/>
  <c r="G120" i="1"/>
  <c r="F121" i="1"/>
  <c r="G121" i="1"/>
  <c r="F122" i="1"/>
  <c r="G122" i="1"/>
  <c r="F123" i="1"/>
  <c r="G123" i="1"/>
  <c r="F124" i="1"/>
  <c r="G124" i="1"/>
  <c r="F125" i="1"/>
  <c r="G125" i="1"/>
  <c r="F126" i="1"/>
  <c r="G126" i="1"/>
  <c r="F127" i="1"/>
  <c r="G127" i="1"/>
  <c r="F128" i="1"/>
  <c r="G128" i="1"/>
  <c r="F129" i="1"/>
  <c r="G129" i="1"/>
  <c r="F130" i="1"/>
  <c r="G130" i="1"/>
  <c r="F131" i="1"/>
  <c r="G131" i="1"/>
  <c r="F132" i="1"/>
  <c r="G132" i="1"/>
  <c r="G117" i="1"/>
  <c r="F117" i="1"/>
  <c r="F99" i="1"/>
  <c r="G99" i="1"/>
  <c r="F100" i="1"/>
  <c r="G100" i="1"/>
  <c r="F101" i="1"/>
  <c r="G101" i="1"/>
  <c r="F102" i="1"/>
  <c r="G102" i="1"/>
  <c r="F103" i="1"/>
  <c r="G103" i="1"/>
  <c r="F104" i="1"/>
  <c r="G104" i="1"/>
  <c r="F105" i="1"/>
  <c r="G105" i="1"/>
  <c r="F106" i="1"/>
  <c r="G106" i="1"/>
  <c r="F107" i="1"/>
  <c r="G107" i="1"/>
  <c r="F108" i="1"/>
  <c r="G108" i="1"/>
  <c r="F109" i="1"/>
  <c r="G109" i="1"/>
  <c r="F110" i="1"/>
  <c r="G110" i="1"/>
  <c r="F111" i="1"/>
  <c r="G111" i="1"/>
  <c r="F112" i="1"/>
  <c r="G112" i="1"/>
  <c r="F113" i="1"/>
  <c r="G113" i="1"/>
  <c r="G98" i="1"/>
  <c r="F98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G79" i="1"/>
  <c r="F79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G60" i="1"/>
  <c r="F60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G41" i="1"/>
  <c r="F41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G22" i="1"/>
  <c r="F22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G3" i="1"/>
  <c r="F3" i="1"/>
  <c r="F128" i="3"/>
  <c r="G128" i="3"/>
  <c r="F129" i="3"/>
  <c r="G129" i="3"/>
  <c r="F130" i="3"/>
  <c r="G130" i="3"/>
  <c r="F131" i="3"/>
  <c r="G131" i="3"/>
  <c r="F132" i="3"/>
  <c r="G132" i="3"/>
  <c r="F133" i="3"/>
  <c r="G133" i="3"/>
  <c r="F134" i="3"/>
  <c r="G134" i="3"/>
  <c r="G127" i="3"/>
  <c r="F127" i="3"/>
  <c r="G117" i="3"/>
  <c r="G118" i="3"/>
  <c r="G119" i="3"/>
  <c r="G120" i="3"/>
  <c r="G121" i="3"/>
  <c r="G122" i="3"/>
  <c r="G123" i="3"/>
  <c r="G116" i="3"/>
  <c r="F117" i="3"/>
  <c r="F118" i="3"/>
  <c r="F119" i="3"/>
  <c r="F120" i="3"/>
  <c r="F121" i="3"/>
  <c r="F122" i="3"/>
  <c r="F123" i="3"/>
  <c r="F116" i="3"/>
  <c r="F110" i="3"/>
  <c r="G110" i="3"/>
  <c r="F111" i="3"/>
  <c r="G111" i="3"/>
  <c r="F112" i="3"/>
  <c r="G112" i="3"/>
  <c r="G109" i="3"/>
  <c r="F109" i="3"/>
  <c r="F99" i="3"/>
  <c r="G99" i="3"/>
  <c r="F100" i="3"/>
  <c r="G100" i="3"/>
  <c r="F101" i="3"/>
  <c r="G101" i="3"/>
  <c r="F102" i="3"/>
  <c r="G102" i="3"/>
  <c r="F103" i="3"/>
  <c r="G103" i="3"/>
  <c r="F104" i="3"/>
  <c r="G104" i="3"/>
  <c r="F105" i="3"/>
  <c r="G105" i="3"/>
  <c r="G98" i="3"/>
  <c r="F98" i="3"/>
  <c r="F88" i="3"/>
  <c r="G88" i="3"/>
  <c r="F89" i="3"/>
  <c r="G89" i="3"/>
  <c r="F90" i="3"/>
  <c r="G90" i="3"/>
  <c r="F91" i="3"/>
  <c r="G91" i="3"/>
  <c r="F92" i="3"/>
  <c r="G92" i="3"/>
  <c r="F93" i="3"/>
  <c r="G93" i="3"/>
  <c r="F94" i="3"/>
  <c r="G94" i="3"/>
  <c r="G87" i="3"/>
  <c r="F87" i="3"/>
  <c r="F76" i="3"/>
  <c r="G76" i="3"/>
  <c r="F77" i="3"/>
  <c r="G77" i="3"/>
  <c r="F78" i="3"/>
  <c r="G78" i="3"/>
  <c r="F79" i="3"/>
  <c r="G79" i="3"/>
  <c r="F80" i="3"/>
  <c r="G80" i="3"/>
  <c r="F81" i="3"/>
  <c r="G81" i="3"/>
  <c r="F82" i="3"/>
  <c r="G82" i="3"/>
  <c r="F83" i="3"/>
  <c r="G83" i="3"/>
  <c r="F66" i="3"/>
  <c r="G66" i="3"/>
  <c r="F67" i="3"/>
  <c r="G67" i="3"/>
  <c r="F68" i="3"/>
  <c r="G68" i="3"/>
  <c r="F69" i="3"/>
  <c r="G69" i="3"/>
  <c r="F70" i="3"/>
  <c r="G70" i="3"/>
  <c r="F71" i="3"/>
  <c r="G71" i="3"/>
  <c r="F72" i="3"/>
  <c r="G72" i="3"/>
  <c r="G65" i="3"/>
  <c r="F65" i="3"/>
  <c r="F55" i="3"/>
  <c r="G55" i="3"/>
  <c r="F56" i="3"/>
  <c r="G56" i="3"/>
  <c r="F57" i="3"/>
  <c r="G57" i="3"/>
  <c r="F58" i="3"/>
  <c r="G58" i="3"/>
  <c r="F59" i="3"/>
  <c r="G59" i="3"/>
  <c r="F60" i="3"/>
  <c r="G60" i="3"/>
  <c r="F61" i="3"/>
  <c r="G61" i="3"/>
  <c r="G54" i="3"/>
  <c r="F54" i="3"/>
  <c r="F44" i="3"/>
  <c r="G44" i="3"/>
  <c r="F45" i="3"/>
  <c r="G45" i="3"/>
  <c r="F46" i="3"/>
  <c r="G46" i="3"/>
  <c r="F47" i="3"/>
  <c r="G47" i="3"/>
  <c r="F48" i="3"/>
  <c r="G48" i="3"/>
  <c r="F49" i="3"/>
  <c r="G49" i="3"/>
  <c r="F50" i="3"/>
  <c r="G50" i="3"/>
  <c r="G43" i="3"/>
  <c r="F43" i="3"/>
  <c r="F33" i="3"/>
  <c r="G33" i="3"/>
  <c r="F34" i="3"/>
  <c r="G34" i="3"/>
  <c r="F35" i="3"/>
  <c r="G35" i="3"/>
  <c r="F36" i="3"/>
  <c r="G36" i="3"/>
  <c r="F37" i="3"/>
  <c r="G37" i="3"/>
  <c r="F38" i="3"/>
  <c r="G38" i="3"/>
  <c r="F39" i="3"/>
  <c r="G39" i="3"/>
  <c r="G32" i="3"/>
  <c r="F32" i="3"/>
  <c r="F22" i="3"/>
  <c r="G22" i="3"/>
  <c r="F23" i="3"/>
  <c r="G23" i="3"/>
  <c r="F24" i="3"/>
  <c r="G24" i="3"/>
  <c r="F25" i="3"/>
  <c r="G25" i="3"/>
  <c r="F26" i="3"/>
  <c r="G26" i="3"/>
  <c r="F27" i="3"/>
  <c r="G27" i="3"/>
  <c r="F28" i="3"/>
  <c r="G28" i="3"/>
  <c r="G21" i="3"/>
  <c r="F21" i="3"/>
  <c r="F4" i="3"/>
  <c r="G4" i="3"/>
  <c r="F5" i="3"/>
  <c r="G5" i="3"/>
  <c r="F6" i="3"/>
  <c r="G6" i="3"/>
  <c r="G3" i="3"/>
  <c r="F3" i="3"/>
  <c r="F11" i="3"/>
  <c r="G11" i="3"/>
  <c r="F12" i="3"/>
  <c r="G12" i="3"/>
  <c r="F13" i="3"/>
  <c r="G13" i="3"/>
  <c r="F14" i="3"/>
  <c r="G14" i="3"/>
  <c r="F15" i="3"/>
  <c r="G15" i="3"/>
  <c r="F16" i="3"/>
  <c r="G16" i="3"/>
  <c r="F17" i="3"/>
  <c r="G17" i="3"/>
  <c r="G10" i="3"/>
  <c r="F10" i="3"/>
</calcChain>
</file>

<file path=xl/sharedStrings.xml><?xml version="1.0" encoding="utf-8"?>
<sst xmlns="http://schemas.openxmlformats.org/spreadsheetml/2006/main" count="424" uniqueCount="61">
  <si>
    <t>WT</t>
  </si>
  <si>
    <t>T11</t>
  </si>
  <si>
    <t>Total</t>
  </si>
  <si>
    <t>G1C</t>
  </si>
  <si>
    <t>G2C</t>
  </si>
  <si>
    <t>C3G</t>
  </si>
  <si>
    <t>G4C</t>
  </si>
  <si>
    <t>G5A</t>
  </si>
  <si>
    <t>T6A</t>
  </si>
  <si>
    <t>A7T</t>
  </si>
  <si>
    <t>G8C</t>
  </si>
  <si>
    <t>C9G</t>
  </si>
  <si>
    <t>G10C</t>
  </si>
  <si>
    <t>T11G</t>
  </si>
  <si>
    <t>G12C</t>
  </si>
  <si>
    <t>G1C - RfaH</t>
  </si>
  <si>
    <t>G5A + RfaH</t>
  </si>
  <si>
    <t>WT - RfaH</t>
  </si>
  <si>
    <t>WT + RfaH</t>
  </si>
  <si>
    <t>G1C + RfaH</t>
  </si>
  <si>
    <t>G2C - RfaH</t>
  </si>
  <si>
    <t>G2C + RfaH</t>
  </si>
  <si>
    <t>C3G - RfaH</t>
  </si>
  <si>
    <t>C3G + RfaH</t>
  </si>
  <si>
    <t>G4C - RfaH</t>
  </si>
  <si>
    <t>G4C + RfaH</t>
  </si>
  <si>
    <t>G5A - RfaH</t>
  </si>
  <si>
    <t>T6A - RfaH</t>
  </si>
  <si>
    <t>T6A + RfaH</t>
  </si>
  <si>
    <t>A7T - RfaH</t>
  </si>
  <si>
    <t>A7T + RfaH</t>
  </si>
  <si>
    <t>G8C - RfaH</t>
  </si>
  <si>
    <t>G8C + RfaH</t>
  </si>
  <si>
    <t>C9G - RfaH</t>
  </si>
  <si>
    <t>C9G + RfaH</t>
  </si>
  <si>
    <t>G10C - RfaH</t>
  </si>
  <si>
    <t>G10C + RfaH</t>
  </si>
  <si>
    <t>T11G - RfaH</t>
  </si>
  <si>
    <t>T11G + RfaH</t>
  </si>
  <si>
    <t>G12C - RfaH</t>
  </si>
  <si>
    <t>G12C + RfaH</t>
  </si>
  <si>
    <t>Trial 2</t>
  </si>
  <si>
    <t>Trial 3</t>
  </si>
  <si>
    <t>Time (s)</t>
  </si>
  <si>
    <t xml:space="preserve">T11, % </t>
  </si>
  <si>
    <t>G12/C13, %</t>
  </si>
  <si>
    <t>no RfaH</t>
  </si>
  <si>
    <t>with RfaH</t>
  </si>
  <si>
    <t>G12+C13</t>
  </si>
  <si>
    <t>Trial 1</t>
  </si>
  <si>
    <t>Avg</t>
  </si>
  <si>
    <t>Std dev</t>
  </si>
  <si>
    <t>ops variant</t>
  </si>
  <si>
    <r>
      <rPr>
        <b/>
        <sz val="11"/>
        <color theme="1"/>
        <rFont val="Calibri"/>
        <family val="2"/>
      </rPr>
      <t>‒</t>
    </r>
    <r>
      <rPr>
        <b/>
        <sz val="11"/>
        <color theme="1"/>
        <rFont val="Calibri"/>
        <family val="2"/>
        <scheme val="minor"/>
      </rPr>
      <t>/+ RfaH</t>
    </r>
  </si>
  <si>
    <r>
      <rPr>
        <b/>
        <sz val="11"/>
        <color theme="1"/>
        <rFont val="Calibri"/>
        <family val="2"/>
      </rPr>
      <t>⁺</t>
    </r>
    <r>
      <rPr>
        <b/>
        <sz val="11"/>
        <color theme="1"/>
        <rFont val="Calibri"/>
        <family val="2"/>
        <scheme val="minor"/>
      </rPr>
      <t>/- RfaH</t>
    </r>
  </si>
  <si>
    <r>
      <rPr>
        <b/>
        <i/>
        <sz val="12"/>
        <color theme="1"/>
        <rFont val="Calibri"/>
        <family val="2"/>
        <scheme val="minor"/>
      </rPr>
      <t>In vitro</t>
    </r>
    <r>
      <rPr>
        <b/>
        <sz val="12"/>
        <color theme="1"/>
        <rFont val="Calibri"/>
        <family val="2"/>
        <scheme val="minor"/>
      </rPr>
      <t xml:space="preserve"> analysis of </t>
    </r>
    <r>
      <rPr>
        <b/>
        <i/>
        <sz val="12"/>
        <color theme="1"/>
        <rFont val="Calibri"/>
        <family val="2"/>
        <scheme val="minor"/>
      </rPr>
      <t>ops</t>
    </r>
    <r>
      <rPr>
        <b/>
        <sz val="12"/>
        <color theme="1"/>
        <rFont val="Calibri"/>
        <family val="2"/>
        <scheme val="minor"/>
      </rPr>
      <t xml:space="preserve"> mutants</t>
    </r>
  </si>
  <si>
    <t>Summary: U11 RNA fraction at 20 sec chase</t>
  </si>
  <si>
    <t>Summary: G12+C13 RNA fractions at 20 sec chase</t>
  </si>
  <si>
    <r>
      <rPr>
        <b/>
        <i/>
        <sz val="11"/>
        <color theme="1"/>
        <rFont val="Calibri"/>
        <family val="2"/>
        <scheme val="minor"/>
      </rPr>
      <t>In vitro</t>
    </r>
    <r>
      <rPr>
        <b/>
        <sz val="11"/>
        <color theme="1"/>
        <rFont val="Calibri"/>
        <family val="2"/>
        <scheme val="minor"/>
      </rPr>
      <t xml:space="preserve"> analysis of </t>
    </r>
    <r>
      <rPr>
        <b/>
        <i/>
        <sz val="11"/>
        <color theme="1"/>
        <rFont val="Calibri"/>
        <family val="2"/>
        <scheme val="minor"/>
      </rPr>
      <t>ops</t>
    </r>
    <r>
      <rPr>
        <b/>
        <sz val="11"/>
        <color theme="1"/>
        <rFont val="Calibri"/>
        <family val="2"/>
        <scheme val="minor"/>
      </rPr>
      <t xml:space="preserve"> mutants: Trial 1</t>
    </r>
  </si>
  <si>
    <r>
      <rPr>
        <b/>
        <i/>
        <sz val="11"/>
        <color theme="1"/>
        <rFont val="Calibri"/>
        <family val="2"/>
        <scheme val="minor"/>
      </rPr>
      <t>In vitro</t>
    </r>
    <r>
      <rPr>
        <b/>
        <sz val="11"/>
        <color theme="1"/>
        <rFont val="Calibri"/>
        <family val="2"/>
        <scheme val="minor"/>
      </rPr>
      <t xml:space="preserve"> analysis of </t>
    </r>
    <r>
      <rPr>
        <b/>
        <i/>
        <sz val="11"/>
        <color theme="1"/>
        <rFont val="Calibri"/>
        <family val="2"/>
        <scheme val="minor"/>
      </rPr>
      <t>ops</t>
    </r>
    <r>
      <rPr>
        <b/>
        <sz val="11"/>
        <color theme="1"/>
        <rFont val="Calibri"/>
        <family val="2"/>
        <scheme val="minor"/>
      </rPr>
      <t xml:space="preserve"> mutants: Trial 2</t>
    </r>
  </si>
  <si>
    <r>
      <rPr>
        <b/>
        <i/>
        <sz val="11"/>
        <color theme="1"/>
        <rFont val="Calibri"/>
        <family val="2"/>
        <scheme val="minor"/>
      </rPr>
      <t>In vitro</t>
    </r>
    <r>
      <rPr>
        <b/>
        <sz val="11"/>
        <color theme="1"/>
        <rFont val="Calibri"/>
        <family val="2"/>
        <scheme val="minor"/>
      </rPr>
      <t xml:space="preserve"> analysis of </t>
    </r>
    <r>
      <rPr>
        <b/>
        <i/>
        <sz val="11"/>
        <color theme="1"/>
        <rFont val="Calibri"/>
        <family val="2"/>
        <scheme val="minor"/>
      </rPr>
      <t>ops</t>
    </r>
    <r>
      <rPr>
        <b/>
        <sz val="11"/>
        <color theme="1"/>
        <rFont val="Calibri"/>
        <family val="2"/>
        <scheme val="minor"/>
      </rPr>
      <t xml:space="preserve"> mutants: Trial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</si>
</sst>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ill="1"/>
    <xf numFmtId="0" fontId="1" fillId="0" borderId="0" xfId="0" applyFont="1"/>
    <xf numFmtId="0" fontId="1" fillId="0" borderId="0" xfId="0" applyFont="1" applyFill="1"/>
    <xf numFmtId="11" fontId="0" fillId="0" borderId="0" xfId="0" applyNumberFormat="1"/>
    <xf numFmtId="2" fontId="0" fillId="0" borderId="0" xfId="0" applyNumberFormat="1"/>
    <xf numFmtId="164" fontId="0" fillId="0" borderId="0" xfId="0" applyNumberFormat="1"/>
    <xf numFmtId="11" fontId="0" fillId="0" borderId="0" xfId="0" applyNumberFormat="1" applyFill="1"/>
    <xf numFmtId="164" fontId="0" fillId="0" borderId="0" xfId="0" applyNumberFormat="1" applyFill="1"/>
    <xf numFmtId="164" fontId="0" fillId="2" borderId="0" xfId="0" applyNumberFormat="1" applyFill="1"/>
    <xf numFmtId="164" fontId="0" fillId="0" borderId="0" xfId="0" applyNumberFormat="1" applyFill="1" applyBorder="1"/>
    <xf numFmtId="0" fontId="0" fillId="0" borderId="0" xfId="0" applyFill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zoomScale="70" zoomScaleNormal="70" workbookViewId="0">
      <selection sqref="A1:D3"/>
    </sheetView>
  </sheetViews>
  <sheetFormatPr defaultRowHeight="14.4" x14ac:dyDescent="0.3"/>
  <cols>
    <col min="1" max="1" width="17.33203125" customWidth="1"/>
    <col min="2" max="2" width="10.33203125" customWidth="1"/>
    <col min="3" max="3" width="11.109375" customWidth="1"/>
    <col min="4" max="4" width="9.6640625" customWidth="1"/>
    <col min="7" max="7" width="11" customWidth="1"/>
  </cols>
  <sheetData>
    <row r="1" spans="1:7" ht="15.6" x14ac:dyDescent="0.3">
      <c r="A1" s="12" t="s">
        <v>55</v>
      </c>
    </row>
    <row r="3" spans="1:7" x14ac:dyDescent="0.3">
      <c r="A3" s="2" t="s">
        <v>56</v>
      </c>
    </row>
    <row r="5" spans="1:7" x14ac:dyDescent="0.3">
      <c r="A5" s="2" t="s">
        <v>52</v>
      </c>
      <c r="B5" s="2" t="s">
        <v>49</v>
      </c>
      <c r="C5" s="2" t="s">
        <v>41</v>
      </c>
      <c r="D5" s="2" t="s">
        <v>42</v>
      </c>
      <c r="E5" s="2" t="s">
        <v>50</v>
      </c>
      <c r="F5" s="2" t="s">
        <v>51</v>
      </c>
      <c r="G5" s="2" t="s">
        <v>53</v>
      </c>
    </row>
    <row r="6" spans="1:7" x14ac:dyDescent="0.3">
      <c r="A6" t="s">
        <v>17</v>
      </c>
      <c r="B6" s="5">
        <v>10.16782050381353</v>
      </c>
      <c r="C6" s="5">
        <v>11.45</v>
      </c>
      <c r="D6" s="5">
        <v>12.37</v>
      </c>
      <c r="E6" s="5">
        <f>AVERAGE(B6:D6)</f>
        <v>11.329273501271176</v>
      </c>
      <c r="F6" s="5">
        <f>STDEV(B6:D6)</f>
        <v>1.1060424037881698</v>
      </c>
      <c r="G6" s="6">
        <v>4.2192376937278242</v>
      </c>
    </row>
    <row r="7" spans="1:7" x14ac:dyDescent="0.3">
      <c r="A7" t="s">
        <v>18</v>
      </c>
      <c r="B7" s="5">
        <v>2.2454410466939745</v>
      </c>
      <c r="C7" s="5">
        <v>3.03</v>
      </c>
      <c r="D7" s="5">
        <v>2.78</v>
      </c>
      <c r="E7" s="5">
        <f t="shared" ref="E7:E43" si="0">AVERAGE(B7:D7)</f>
        <v>2.6851470155646577</v>
      </c>
      <c r="F7" s="5">
        <f t="shared" ref="F7:F43" si="1">STDEV(B7:D7)</f>
        <v>0.40078797923014386</v>
      </c>
      <c r="G7" s="6"/>
    </row>
    <row r="8" spans="1:7" x14ac:dyDescent="0.3">
      <c r="B8" s="5"/>
      <c r="C8" s="5"/>
      <c r="D8" s="5"/>
      <c r="E8" s="5"/>
      <c r="F8" s="5"/>
      <c r="G8" s="6"/>
    </row>
    <row r="9" spans="1:7" x14ac:dyDescent="0.3">
      <c r="A9" t="s">
        <v>15</v>
      </c>
      <c r="B9" s="5">
        <v>5.389754125624985</v>
      </c>
      <c r="C9" s="5">
        <v>4.4106960331609599</v>
      </c>
      <c r="D9" s="5">
        <v>2.7990641725662586</v>
      </c>
      <c r="E9" s="5">
        <f t="shared" si="0"/>
        <v>4.1998381104507345</v>
      </c>
      <c r="F9" s="5">
        <f t="shared" si="1"/>
        <v>1.3081530514038147</v>
      </c>
      <c r="G9" s="6">
        <v>3.780195631048326</v>
      </c>
    </row>
    <row r="10" spans="1:7" x14ac:dyDescent="0.3">
      <c r="A10" t="s">
        <v>19</v>
      </c>
      <c r="B10" s="5">
        <v>1.3896248723789673</v>
      </c>
      <c r="C10" s="5">
        <v>0.99076963218856973</v>
      </c>
      <c r="D10" s="5">
        <v>0.95263784642168947</v>
      </c>
      <c r="E10" s="5">
        <f t="shared" si="0"/>
        <v>1.1110107836630754</v>
      </c>
      <c r="F10" s="5">
        <f t="shared" si="1"/>
        <v>0.24203897639570987</v>
      </c>
      <c r="G10" s="6"/>
    </row>
    <row r="11" spans="1:7" x14ac:dyDescent="0.3">
      <c r="B11" s="5"/>
      <c r="C11" s="5"/>
      <c r="D11" s="5"/>
      <c r="E11" s="5"/>
      <c r="F11" s="5"/>
      <c r="G11" s="6"/>
    </row>
    <row r="12" spans="1:7" x14ac:dyDescent="0.3">
      <c r="A12" t="s">
        <v>20</v>
      </c>
      <c r="B12" s="5">
        <v>8.1915620769018833</v>
      </c>
      <c r="C12" s="5">
        <v>6.5545399414866381</v>
      </c>
      <c r="D12" s="5">
        <v>4.9908897822098828</v>
      </c>
      <c r="E12" s="5">
        <f t="shared" si="0"/>
        <v>6.5789972668661347</v>
      </c>
      <c r="F12" s="5">
        <f t="shared" si="1"/>
        <v>1.6004763056902114</v>
      </c>
      <c r="G12" s="6">
        <v>4.9678509056581515</v>
      </c>
    </row>
    <row r="13" spans="1:7" x14ac:dyDescent="0.3">
      <c r="A13" t="s">
        <v>21</v>
      </c>
      <c r="B13" s="5">
        <v>1.6848822192322321</v>
      </c>
      <c r="C13" s="5">
        <v>1.3869359027746042</v>
      </c>
      <c r="D13" s="5">
        <v>0.90112554627412755</v>
      </c>
      <c r="E13" s="5">
        <f t="shared" si="0"/>
        <v>1.3243145560936547</v>
      </c>
      <c r="F13" s="5">
        <f t="shared" si="1"/>
        <v>0.3956130753611305</v>
      </c>
      <c r="G13" s="6"/>
    </row>
    <row r="14" spans="1:7" x14ac:dyDescent="0.3">
      <c r="B14" s="5"/>
      <c r="C14" s="5"/>
      <c r="D14" s="5"/>
      <c r="E14" s="5"/>
      <c r="F14" s="5"/>
      <c r="G14" s="6"/>
    </row>
    <row r="15" spans="1:7" x14ac:dyDescent="0.3">
      <c r="A15" t="s">
        <v>22</v>
      </c>
      <c r="B15" s="5">
        <v>7.605894999073282</v>
      </c>
      <c r="C15" s="5">
        <v>10.964845597334136</v>
      </c>
      <c r="D15" s="5">
        <v>9.8782068124211406</v>
      </c>
      <c r="E15" s="5">
        <f t="shared" si="0"/>
        <v>9.4829824696095191</v>
      </c>
      <c r="F15" s="5">
        <f t="shared" si="1"/>
        <v>1.7139979554399636</v>
      </c>
      <c r="G15" s="6">
        <v>1.2655770843757719</v>
      </c>
    </row>
    <row r="16" spans="1:7" x14ac:dyDescent="0.3">
      <c r="A16" t="s">
        <v>23</v>
      </c>
      <c r="B16" s="5">
        <v>6.4018568275150445</v>
      </c>
      <c r="C16" s="5">
        <v>8.8088335610498412</v>
      </c>
      <c r="D16" s="5">
        <v>7.2683413196147875</v>
      </c>
      <c r="E16" s="5">
        <f t="shared" si="0"/>
        <v>7.4930105693932241</v>
      </c>
      <c r="F16" s="5">
        <f t="shared" si="1"/>
        <v>1.2191150285315413</v>
      </c>
      <c r="G16" s="6"/>
    </row>
    <row r="17" spans="1:7" x14ac:dyDescent="0.3">
      <c r="B17" s="5"/>
      <c r="C17" s="5"/>
      <c r="D17" s="5"/>
      <c r="E17" s="5"/>
      <c r="F17" s="5"/>
      <c r="G17" s="6"/>
    </row>
    <row r="18" spans="1:7" x14ac:dyDescent="0.3">
      <c r="A18" t="s">
        <v>24</v>
      </c>
      <c r="B18" s="5">
        <v>7.9554236373322134</v>
      </c>
      <c r="C18" s="5">
        <v>9.9881481082011216</v>
      </c>
      <c r="D18" s="5">
        <v>8.3139495917404087</v>
      </c>
      <c r="E18" s="5">
        <f t="shared" si="0"/>
        <v>8.7525071124245812</v>
      </c>
      <c r="F18" s="5">
        <f t="shared" si="1"/>
        <v>1.0850077040412298</v>
      </c>
      <c r="G18" s="6">
        <v>0.90785621620725965</v>
      </c>
    </row>
    <row r="19" spans="1:7" x14ac:dyDescent="0.3">
      <c r="A19" t="s">
        <v>25</v>
      </c>
      <c r="B19" s="5">
        <v>9.8332807427292188</v>
      </c>
      <c r="C19" s="5">
        <v>10.447175871922205</v>
      </c>
      <c r="D19" s="5">
        <v>8.6420983764566195</v>
      </c>
      <c r="E19" s="5">
        <f t="shared" si="0"/>
        <v>9.6408516637026818</v>
      </c>
      <c r="F19" s="5">
        <f t="shared" si="1"/>
        <v>0.91779513182426997</v>
      </c>
      <c r="G19" s="6"/>
    </row>
    <row r="20" spans="1:7" x14ac:dyDescent="0.3">
      <c r="B20" s="5"/>
      <c r="C20" s="5"/>
      <c r="D20" s="5"/>
      <c r="E20" s="5"/>
      <c r="F20" s="5"/>
      <c r="G20" s="6"/>
    </row>
    <row r="21" spans="1:7" x14ac:dyDescent="0.3">
      <c r="A21" t="s">
        <v>26</v>
      </c>
      <c r="B21" s="5">
        <v>8.0217102703629788</v>
      </c>
      <c r="C21" s="5">
        <v>9.0713799328891209</v>
      </c>
      <c r="D21" s="5">
        <v>6.862906730871793</v>
      </c>
      <c r="E21" s="5">
        <f t="shared" si="0"/>
        <v>7.9853323113746306</v>
      </c>
      <c r="F21" s="5">
        <f t="shared" si="1"/>
        <v>1.1046859227546406</v>
      </c>
      <c r="G21" s="6">
        <v>1.0076722864263119</v>
      </c>
    </row>
    <row r="22" spans="1:7" x14ac:dyDescent="0.3">
      <c r="A22" t="s">
        <v>16</v>
      </c>
      <c r="B22" s="5">
        <v>8.9944296557205661</v>
      </c>
      <c r="C22" s="5">
        <v>8.9037007971781517</v>
      </c>
      <c r="D22" s="5">
        <v>5.8754686197554671</v>
      </c>
      <c r="E22" s="5">
        <f t="shared" si="0"/>
        <v>7.9245330242180616</v>
      </c>
      <c r="F22" s="5">
        <f t="shared" si="1"/>
        <v>1.7751215822218578</v>
      </c>
      <c r="G22" s="6"/>
    </row>
    <row r="23" spans="1:7" x14ac:dyDescent="0.3">
      <c r="B23" s="5"/>
      <c r="C23" s="5"/>
      <c r="D23" s="5"/>
      <c r="E23" s="5"/>
      <c r="F23" s="5"/>
      <c r="G23" s="6"/>
    </row>
    <row r="24" spans="1:7" x14ac:dyDescent="0.3">
      <c r="A24" t="s">
        <v>27</v>
      </c>
      <c r="B24" s="5">
        <v>11.988176198063664</v>
      </c>
      <c r="C24" s="5">
        <v>15.463039940896916</v>
      </c>
      <c r="D24" s="5">
        <v>11.997</v>
      </c>
      <c r="E24" s="5">
        <f t="shared" si="0"/>
        <v>13.149405379653528</v>
      </c>
      <c r="F24" s="5">
        <f t="shared" si="1"/>
        <v>2.0036711624178807</v>
      </c>
      <c r="G24" s="6">
        <f>E24/E25</f>
        <v>1.4012479085314613</v>
      </c>
    </row>
    <row r="25" spans="1:7" x14ac:dyDescent="0.3">
      <c r="A25" t="s">
        <v>28</v>
      </c>
      <c r="B25" s="5">
        <v>6.7936965025432503</v>
      </c>
      <c r="C25" s="5">
        <v>11.128506900424311</v>
      </c>
      <c r="D25" s="5">
        <v>10.23</v>
      </c>
      <c r="E25" s="5">
        <f t="shared" si="0"/>
        <v>9.3840678009891878</v>
      </c>
      <c r="F25" s="5">
        <f t="shared" si="1"/>
        <v>2.2878693713555633</v>
      </c>
      <c r="G25" s="6"/>
    </row>
    <row r="26" spans="1:7" x14ac:dyDescent="0.3">
      <c r="B26" s="5"/>
      <c r="C26" s="5"/>
      <c r="D26" s="5"/>
      <c r="E26" s="5"/>
      <c r="F26" s="5"/>
      <c r="G26" s="6"/>
    </row>
    <row r="27" spans="1:7" x14ac:dyDescent="0.3">
      <c r="A27" t="s">
        <v>29</v>
      </c>
      <c r="B27" s="5">
        <v>4.2057828300355133</v>
      </c>
      <c r="C27" s="5">
        <v>5.1058797534405551</v>
      </c>
      <c r="D27" s="5">
        <v>5.2946663900063857</v>
      </c>
      <c r="E27" s="5">
        <f t="shared" si="0"/>
        <v>4.8687763244941511</v>
      </c>
      <c r="F27" s="5">
        <f t="shared" si="1"/>
        <v>0.58187660101375172</v>
      </c>
      <c r="G27" s="6">
        <v>0.96373284225740119</v>
      </c>
    </row>
    <row r="28" spans="1:7" x14ac:dyDescent="0.3">
      <c r="A28" t="s">
        <v>30</v>
      </c>
      <c r="B28" s="5">
        <v>4.7409749610050609</v>
      </c>
      <c r="C28" s="5">
        <v>4.8859965378688415</v>
      </c>
      <c r="D28" s="5">
        <v>5.5290222921743464</v>
      </c>
      <c r="E28" s="5">
        <f t="shared" si="0"/>
        <v>5.0519979303494162</v>
      </c>
      <c r="F28" s="5">
        <f t="shared" si="1"/>
        <v>0.41943056132079332</v>
      </c>
      <c r="G28" s="6"/>
    </row>
    <row r="29" spans="1:7" x14ac:dyDescent="0.3">
      <c r="B29" s="5"/>
      <c r="C29" s="5"/>
      <c r="D29" s="5"/>
      <c r="E29" s="5"/>
      <c r="F29" s="5"/>
      <c r="G29" s="6"/>
    </row>
    <row r="30" spans="1:7" x14ac:dyDescent="0.3">
      <c r="A30" t="s">
        <v>31</v>
      </c>
      <c r="B30" s="5">
        <v>13.531147980067074</v>
      </c>
      <c r="C30" s="5">
        <v>19.054853463903825</v>
      </c>
      <c r="D30" s="5">
        <v>17.965952959954723</v>
      </c>
      <c r="E30" s="5">
        <f t="shared" si="0"/>
        <v>16.850651467975208</v>
      </c>
      <c r="F30" s="5">
        <f t="shared" si="1"/>
        <v>2.9258765578115016</v>
      </c>
      <c r="G30" s="6">
        <v>1.0461215339801848</v>
      </c>
    </row>
    <row r="31" spans="1:7" x14ac:dyDescent="0.3">
      <c r="A31" t="s">
        <v>32</v>
      </c>
      <c r="B31" s="5">
        <v>12.708010375193254</v>
      </c>
      <c r="C31" s="5">
        <v>19.46343926534643</v>
      </c>
      <c r="D31" s="5">
        <v>16.151764022398989</v>
      </c>
      <c r="E31" s="5">
        <f t="shared" si="0"/>
        <v>16.107737887646223</v>
      </c>
      <c r="F31" s="5">
        <f t="shared" si="1"/>
        <v>3.3779296318729202</v>
      </c>
      <c r="G31" s="6"/>
    </row>
    <row r="32" spans="1:7" x14ac:dyDescent="0.3">
      <c r="B32" s="5"/>
      <c r="C32" s="5"/>
      <c r="D32" s="5"/>
      <c r="E32" s="5"/>
      <c r="F32" s="5"/>
      <c r="G32" s="6"/>
    </row>
    <row r="33" spans="1:7" x14ac:dyDescent="0.3">
      <c r="A33" t="s">
        <v>33</v>
      </c>
      <c r="B33" s="5">
        <v>4.3464249466559464</v>
      </c>
      <c r="C33" s="5">
        <v>5.2994517186639989</v>
      </c>
      <c r="D33" s="5">
        <v>4.1721019711917613</v>
      </c>
      <c r="E33" s="5">
        <f t="shared" si="0"/>
        <v>4.6059928788372355</v>
      </c>
      <c r="F33" s="5">
        <f t="shared" si="1"/>
        <v>0.60684511767342963</v>
      </c>
      <c r="G33" s="6">
        <v>7.0278901038013526</v>
      </c>
    </row>
    <row r="34" spans="1:7" x14ac:dyDescent="0.3">
      <c r="A34" t="s">
        <v>34</v>
      </c>
      <c r="B34" s="5">
        <v>0.71198114790277012</v>
      </c>
      <c r="C34" s="5">
        <v>0.66234430804590461</v>
      </c>
      <c r="D34" s="5">
        <v>0.59183770716590334</v>
      </c>
      <c r="E34" s="5">
        <f t="shared" si="0"/>
        <v>0.65538772103819265</v>
      </c>
      <c r="F34" s="5">
        <f t="shared" si="1"/>
        <v>6.037306655388771E-2</v>
      </c>
      <c r="G34" s="6"/>
    </row>
    <row r="35" spans="1:7" x14ac:dyDescent="0.3">
      <c r="B35" s="5"/>
      <c r="C35" s="5"/>
      <c r="D35" s="5"/>
      <c r="E35" s="5"/>
      <c r="F35" s="5"/>
      <c r="G35" s="6"/>
    </row>
    <row r="36" spans="1:7" x14ac:dyDescent="0.3">
      <c r="A36" t="s">
        <v>35</v>
      </c>
      <c r="B36" s="5">
        <v>14.031194547406379</v>
      </c>
      <c r="C36" s="5">
        <v>16.621921677093209</v>
      </c>
      <c r="D36" s="5">
        <v>17.260000000000002</v>
      </c>
      <c r="E36" s="5">
        <f t="shared" si="0"/>
        <v>15.971038741499862</v>
      </c>
      <c r="F36" s="5">
        <f t="shared" si="1"/>
        <v>1.709980295079313</v>
      </c>
      <c r="G36" s="6">
        <v>1.5662331834233973</v>
      </c>
    </row>
    <row r="37" spans="1:7" x14ac:dyDescent="0.3">
      <c r="A37" t="s">
        <v>36</v>
      </c>
      <c r="B37" s="5">
        <v>8.05444702182165</v>
      </c>
      <c r="C37" s="5">
        <v>10.006857473319613</v>
      </c>
      <c r="D37" s="5">
        <v>12.53</v>
      </c>
      <c r="E37" s="5">
        <f t="shared" si="0"/>
        <v>10.197101498380421</v>
      </c>
      <c r="F37" s="5">
        <f t="shared" si="1"/>
        <v>2.243833373252949</v>
      </c>
      <c r="G37" s="6"/>
    </row>
    <row r="38" spans="1:7" x14ac:dyDescent="0.3">
      <c r="B38" s="5"/>
      <c r="C38" s="5"/>
      <c r="D38" s="5"/>
      <c r="E38" s="5"/>
      <c r="F38" s="5"/>
      <c r="G38" s="6"/>
    </row>
    <row r="39" spans="1:7" x14ac:dyDescent="0.3">
      <c r="A39" t="s">
        <v>37</v>
      </c>
      <c r="B39" s="5">
        <v>2.0825997690241507</v>
      </c>
      <c r="C39" s="5">
        <v>3.0064399482043491</v>
      </c>
      <c r="D39" s="5">
        <v>2.5326825736012566</v>
      </c>
      <c r="E39" s="5">
        <f t="shared" si="0"/>
        <v>2.5405740969432524</v>
      </c>
      <c r="F39" s="5">
        <f t="shared" si="1"/>
        <v>0.46197064438383628</v>
      </c>
      <c r="G39" s="6">
        <v>2.1392169549006206</v>
      </c>
    </row>
    <row r="40" spans="1:7" x14ac:dyDescent="0.3">
      <c r="A40" t="s">
        <v>38</v>
      </c>
      <c r="B40" s="5">
        <v>1.0093671335198626</v>
      </c>
      <c r="C40" s="5">
        <v>1.3037964764605681</v>
      </c>
      <c r="D40" s="5">
        <v>1.249692543234675</v>
      </c>
      <c r="E40" s="5">
        <f t="shared" si="0"/>
        <v>1.1876187177383686</v>
      </c>
      <c r="F40" s="5">
        <f t="shared" si="1"/>
        <v>0.15672277867282944</v>
      </c>
      <c r="G40" s="6"/>
    </row>
    <row r="41" spans="1:7" x14ac:dyDescent="0.3">
      <c r="B41" s="5"/>
      <c r="C41" s="5"/>
      <c r="D41" s="5"/>
      <c r="E41" s="5"/>
      <c r="F41" s="5"/>
      <c r="G41" s="6"/>
    </row>
    <row r="42" spans="1:7" x14ac:dyDescent="0.3">
      <c r="A42" t="s">
        <v>39</v>
      </c>
      <c r="B42" s="5">
        <v>0.53913083443429521</v>
      </c>
      <c r="C42" s="5">
        <v>0.50503122232489828</v>
      </c>
      <c r="D42" s="5">
        <v>0.60115756712903456</v>
      </c>
      <c r="E42" s="5">
        <f t="shared" si="0"/>
        <v>0.54843987462940935</v>
      </c>
      <c r="F42" s="5">
        <f t="shared" si="1"/>
        <v>4.8734610015538374E-2</v>
      </c>
      <c r="G42" s="6">
        <v>1.1365883233060543</v>
      </c>
    </row>
    <row r="43" spans="1:7" x14ac:dyDescent="0.3">
      <c r="A43" t="s">
        <v>40</v>
      </c>
      <c r="B43" s="5">
        <v>0.42231999222294581</v>
      </c>
      <c r="C43" s="5">
        <v>0.4590826591957074</v>
      </c>
      <c r="D43" s="5">
        <v>0.56619239258320675</v>
      </c>
      <c r="E43" s="5">
        <f t="shared" si="0"/>
        <v>0.48253168133395336</v>
      </c>
      <c r="F43" s="5">
        <f t="shared" si="1"/>
        <v>7.4747637927801189E-2</v>
      </c>
      <c r="G43" s="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zoomScale="70" zoomScaleNormal="70" workbookViewId="0"/>
  </sheetViews>
  <sheetFormatPr defaultRowHeight="14.4" x14ac:dyDescent="0.3"/>
  <cols>
    <col min="1" max="1" width="13.109375" customWidth="1"/>
    <col min="2" max="2" width="9.44140625" customWidth="1"/>
    <col min="3" max="3" width="10" customWidth="1"/>
    <col min="4" max="4" width="9.44140625" customWidth="1"/>
    <col min="5" max="5" width="9.5546875" customWidth="1"/>
    <col min="6" max="6" width="9.6640625" customWidth="1"/>
  </cols>
  <sheetData>
    <row r="1" spans="1:7" ht="15.6" x14ac:dyDescent="0.3">
      <c r="A1" s="12" t="s">
        <v>55</v>
      </c>
    </row>
    <row r="3" spans="1:7" x14ac:dyDescent="0.3">
      <c r="A3" s="2" t="s">
        <v>57</v>
      </c>
    </row>
    <row r="5" spans="1:7" x14ac:dyDescent="0.3">
      <c r="A5" s="2" t="s">
        <v>52</v>
      </c>
      <c r="B5" s="2" t="s">
        <v>49</v>
      </c>
      <c r="C5" s="2" t="s">
        <v>41</v>
      </c>
      <c r="D5" s="2" t="s">
        <v>42</v>
      </c>
      <c r="E5" s="2" t="s">
        <v>50</v>
      </c>
      <c r="F5" s="2" t="s">
        <v>51</v>
      </c>
      <c r="G5" s="2" t="s">
        <v>54</v>
      </c>
    </row>
    <row r="6" spans="1:7" x14ac:dyDescent="0.3">
      <c r="A6" t="s">
        <v>17</v>
      </c>
      <c r="B6" s="5">
        <v>1.6515408584353772</v>
      </c>
      <c r="C6" s="5">
        <v>1.77</v>
      </c>
      <c r="D6" s="5">
        <v>2.02</v>
      </c>
      <c r="E6" s="5">
        <f>AVERAGE(B6:D6)</f>
        <v>1.8138469528117926</v>
      </c>
      <c r="F6" s="5">
        <f>STDEV(B6:D6)</f>
        <v>0.1881022360414526</v>
      </c>
      <c r="G6" s="6">
        <v>5.8349907764743394</v>
      </c>
    </row>
    <row r="7" spans="1:7" x14ac:dyDescent="0.3">
      <c r="A7" t="s">
        <v>18</v>
      </c>
      <c r="B7" s="5">
        <v>10.867560479185791</v>
      </c>
      <c r="C7" s="5">
        <v>10.3</v>
      </c>
      <c r="D7" s="5">
        <v>10.68</v>
      </c>
      <c r="E7" s="5">
        <f t="shared" ref="E7:E43" si="0">AVERAGE(B7:D7)</f>
        <v>10.61585349306193</v>
      </c>
      <c r="F7" s="5">
        <f t="shared" ref="F7:F43" si="1">STDEV(B7:D7)</f>
        <v>0.28916656989988959</v>
      </c>
      <c r="G7" s="6"/>
    </row>
    <row r="8" spans="1:7" x14ac:dyDescent="0.3">
      <c r="B8" s="5"/>
      <c r="C8" s="5"/>
      <c r="D8" s="5"/>
      <c r="E8" s="5"/>
      <c r="F8" s="5"/>
      <c r="G8" s="6"/>
    </row>
    <row r="9" spans="1:7" x14ac:dyDescent="0.3">
      <c r="A9" t="s">
        <v>15</v>
      </c>
      <c r="B9" s="5">
        <v>3.4622648739735453</v>
      </c>
      <c r="C9" s="5">
        <v>3.2519964641785344</v>
      </c>
      <c r="D9" s="5">
        <v>1.7052943485992358</v>
      </c>
      <c r="E9" s="5">
        <f t="shared" si="0"/>
        <v>2.8065185622504383</v>
      </c>
      <c r="F9" s="5">
        <f t="shared" si="1"/>
        <v>0.95946562084746723</v>
      </c>
      <c r="G9" s="6">
        <v>1.7641381492967783</v>
      </c>
    </row>
    <row r="10" spans="1:7" x14ac:dyDescent="0.3">
      <c r="A10" t="s">
        <v>19</v>
      </c>
      <c r="B10" s="5">
        <v>6.2263202532184136</v>
      </c>
      <c r="C10" s="5">
        <v>5.7079893190507009</v>
      </c>
      <c r="D10" s="5">
        <v>2.9189498148575166</v>
      </c>
      <c r="E10" s="5">
        <f t="shared" si="0"/>
        <v>4.9510864623755433</v>
      </c>
      <c r="F10" s="5">
        <f t="shared" si="1"/>
        <v>1.7788623485160826</v>
      </c>
      <c r="G10" s="6"/>
    </row>
    <row r="11" spans="1:7" x14ac:dyDescent="0.3">
      <c r="B11" s="5"/>
      <c r="C11" s="5"/>
      <c r="D11" s="5"/>
      <c r="E11" s="5"/>
      <c r="F11" s="5"/>
      <c r="G11" s="6"/>
    </row>
    <row r="12" spans="1:7" x14ac:dyDescent="0.3">
      <c r="A12" t="s">
        <v>20</v>
      </c>
      <c r="B12" s="5">
        <v>1.8040551560188449</v>
      </c>
      <c r="C12" s="5">
        <v>1.5695664421716906</v>
      </c>
      <c r="D12" s="5">
        <v>1.0026153741237596</v>
      </c>
      <c r="E12" s="5">
        <f t="shared" si="0"/>
        <v>1.4587456574380984</v>
      </c>
      <c r="F12" s="5">
        <f t="shared" si="1"/>
        <v>0.41205262497372508</v>
      </c>
      <c r="G12" s="6">
        <v>1.9281420505624143</v>
      </c>
    </row>
    <row r="13" spans="1:7" x14ac:dyDescent="0.3">
      <c r="A13" t="s">
        <v>21</v>
      </c>
      <c r="B13" s="5">
        <v>3.5988857821210107</v>
      </c>
      <c r="C13" s="5">
        <v>2.820193005418477</v>
      </c>
      <c r="D13" s="5">
        <v>2.0189277420056486</v>
      </c>
      <c r="E13" s="5">
        <f t="shared" si="0"/>
        <v>2.812668843181712</v>
      </c>
      <c r="F13" s="5">
        <f t="shared" si="1"/>
        <v>0.79000589358201456</v>
      </c>
      <c r="G13" s="6"/>
    </row>
    <row r="14" spans="1:7" x14ac:dyDescent="0.3">
      <c r="B14" s="5"/>
      <c r="C14" s="5"/>
      <c r="D14" s="5"/>
      <c r="E14" s="5"/>
      <c r="F14" s="5"/>
      <c r="G14" s="6"/>
    </row>
    <row r="15" spans="1:7" x14ac:dyDescent="0.3">
      <c r="A15" t="s">
        <v>22</v>
      </c>
      <c r="B15" s="5">
        <v>3.0069040784888599</v>
      </c>
      <c r="C15" s="5">
        <v>4.4060630145334203</v>
      </c>
      <c r="D15" s="5">
        <v>4.8764639853135883</v>
      </c>
      <c r="E15" s="5">
        <f t="shared" si="0"/>
        <v>4.0964770261119563</v>
      </c>
      <c r="F15" s="5">
        <f t="shared" si="1"/>
        <v>0.97246911234845657</v>
      </c>
      <c r="G15" s="6">
        <v>1.3240815985333976</v>
      </c>
    </row>
    <row r="16" spans="1:7" x14ac:dyDescent="0.3">
      <c r="A16" t="s">
        <v>23</v>
      </c>
      <c r="B16" s="5">
        <v>4.3041889565423919</v>
      </c>
      <c r="C16" s="5">
        <v>5.9506177755437601</v>
      </c>
      <c r="D16" s="5">
        <v>6.0174028151828196</v>
      </c>
      <c r="E16" s="5">
        <f t="shared" si="0"/>
        <v>5.4240698490896575</v>
      </c>
      <c r="F16" s="5">
        <f t="shared" si="1"/>
        <v>0.97041999695968817</v>
      </c>
      <c r="G16" s="6"/>
    </row>
    <row r="17" spans="1:7" x14ac:dyDescent="0.3">
      <c r="B17" s="5"/>
      <c r="C17" s="5"/>
      <c r="D17" s="5"/>
      <c r="E17" s="5"/>
      <c r="F17" s="5"/>
      <c r="G17" s="6"/>
    </row>
    <row r="18" spans="1:7" x14ac:dyDescent="0.3">
      <c r="A18" t="s">
        <v>24</v>
      </c>
      <c r="B18" s="5">
        <v>1.7569599859701388</v>
      </c>
      <c r="C18" s="5">
        <v>2.4856815816525959</v>
      </c>
      <c r="D18" s="5">
        <v>1.7312125528123365</v>
      </c>
      <c r="E18" s="5">
        <f t="shared" si="0"/>
        <v>1.9912847068116903</v>
      </c>
      <c r="F18" s="5">
        <f t="shared" si="1"/>
        <v>0.42835374980020247</v>
      </c>
      <c r="G18" s="6">
        <v>1.1394347810894707</v>
      </c>
    </row>
    <row r="19" spans="1:7" x14ac:dyDescent="0.3">
      <c r="A19" t="s">
        <v>25</v>
      </c>
      <c r="B19" s="5">
        <v>2.1055101366659428</v>
      </c>
      <c r="C19" s="5">
        <v>2.6601528880467384</v>
      </c>
      <c r="D19" s="5">
        <v>2.0411541372656865</v>
      </c>
      <c r="E19" s="5">
        <f t="shared" si="0"/>
        <v>2.2689390539927894</v>
      </c>
      <c r="F19" s="5">
        <f t="shared" si="1"/>
        <v>0.3403257581069844</v>
      </c>
      <c r="G19" s="6"/>
    </row>
    <row r="20" spans="1:7" x14ac:dyDescent="0.3">
      <c r="B20" s="5"/>
      <c r="C20" s="5"/>
      <c r="D20" s="5"/>
      <c r="E20" s="5"/>
      <c r="F20" s="5"/>
      <c r="G20" s="6"/>
    </row>
    <row r="21" spans="1:7" x14ac:dyDescent="0.3">
      <c r="A21" t="s">
        <v>26</v>
      </c>
      <c r="B21" s="5">
        <v>1.7085847416640698</v>
      </c>
      <c r="C21" s="5">
        <v>2.2238215835152917</v>
      </c>
      <c r="D21" s="5">
        <v>1.3477974464193447</v>
      </c>
      <c r="E21" s="5">
        <f t="shared" si="0"/>
        <v>1.7600679238662353</v>
      </c>
      <c r="F21" s="5">
        <f t="shared" si="1"/>
        <v>0.44027543734680674</v>
      </c>
      <c r="G21" s="6">
        <v>1.1223745477420541</v>
      </c>
    </row>
    <row r="22" spans="1:7" x14ac:dyDescent="0.3">
      <c r="A22" t="s">
        <v>16</v>
      </c>
      <c r="B22" s="5">
        <v>2.163719144346322</v>
      </c>
      <c r="C22" s="5">
        <v>2.3721722593117245</v>
      </c>
      <c r="D22" s="5">
        <v>1.3904749164759402</v>
      </c>
      <c r="E22" s="5">
        <f t="shared" si="0"/>
        <v>1.9754554400446622</v>
      </c>
      <c r="F22" s="5">
        <f t="shared" si="1"/>
        <v>0.51721836297713464</v>
      </c>
      <c r="G22" s="6"/>
    </row>
    <row r="23" spans="1:7" x14ac:dyDescent="0.3">
      <c r="B23" s="5"/>
      <c r="C23" s="5"/>
      <c r="D23" s="5"/>
      <c r="E23" s="5"/>
      <c r="F23" s="5"/>
      <c r="G23" s="6"/>
    </row>
    <row r="24" spans="1:7" x14ac:dyDescent="0.3">
      <c r="A24" t="s">
        <v>27</v>
      </c>
      <c r="B24" s="5">
        <v>2.5617079018379671</v>
      </c>
      <c r="C24" s="5">
        <v>3.7885263951408543</v>
      </c>
      <c r="D24" s="5">
        <v>3.6</v>
      </c>
      <c r="E24" s="5">
        <f t="shared" si="0"/>
        <v>3.3167447656596072</v>
      </c>
      <c r="F24" s="5">
        <f t="shared" si="1"/>
        <v>0.66064063583268473</v>
      </c>
      <c r="G24" s="6">
        <f>E25/E24</f>
        <v>1.8913957679908582</v>
      </c>
    </row>
    <row r="25" spans="1:7" x14ac:dyDescent="0.3">
      <c r="A25" t="s">
        <v>28</v>
      </c>
      <c r="B25" s="5">
        <v>5.8122298407972446</v>
      </c>
      <c r="C25" s="5">
        <v>7.4076011990259909</v>
      </c>
      <c r="D25" s="5">
        <v>5.6</v>
      </c>
      <c r="E25" s="5">
        <f t="shared" si="0"/>
        <v>6.273277013274412</v>
      </c>
      <c r="F25" s="5">
        <f t="shared" si="1"/>
        <v>0.98806826440127526</v>
      </c>
      <c r="G25" s="6"/>
    </row>
    <row r="26" spans="1:7" x14ac:dyDescent="0.3">
      <c r="B26" s="5"/>
      <c r="C26" s="5"/>
      <c r="D26" s="5"/>
      <c r="E26" s="5"/>
      <c r="F26" s="5"/>
      <c r="G26" s="6"/>
    </row>
    <row r="27" spans="1:7" x14ac:dyDescent="0.3">
      <c r="A27" t="s">
        <v>29</v>
      </c>
      <c r="B27" s="5">
        <v>1.6364143537452955</v>
      </c>
      <c r="C27" s="5">
        <v>0.83775211570539454</v>
      </c>
      <c r="D27" s="5">
        <v>1.3949744390573422</v>
      </c>
      <c r="E27" s="5">
        <f t="shared" si="0"/>
        <v>1.289713636169344</v>
      </c>
      <c r="F27" s="5">
        <f t="shared" si="1"/>
        <v>0.40960373543974826</v>
      </c>
      <c r="G27" s="6">
        <v>1.041541665588936</v>
      </c>
    </row>
    <row r="28" spans="1:7" x14ac:dyDescent="0.3">
      <c r="A28" t="s">
        <v>30</v>
      </c>
      <c r="B28" s="5">
        <v>1.6690848472962669</v>
      </c>
      <c r="C28" s="5">
        <v>0.96434237282275304</v>
      </c>
      <c r="D28" s="5">
        <v>1.3964442461267246</v>
      </c>
      <c r="E28" s="5">
        <f t="shared" si="0"/>
        <v>1.3432904887485815</v>
      </c>
      <c r="F28" s="5">
        <f t="shared" si="1"/>
        <v>0.35536527724909189</v>
      </c>
      <c r="G28" s="6"/>
    </row>
    <row r="29" spans="1:7" x14ac:dyDescent="0.3">
      <c r="B29" s="5"/>
      <c r="C29" s="5"/>
      <c r="D29" s="5"/>
      <c r="E29" s="5"/>
      <c r="F29" s="5"/>
      <c r="G29" s="6"/>
    </row>
    <row r="30" spans="1:7" x14ac:dyDescent="0.3">
      <c r="A30" t="s">
        <v>31</v>
      </c>
      <c r="B30" s="5">
        <v>2.81104122035324</v>
      </c>
      <c r="C30" s="5">
        <v>3.7908602583430278</v>
      </c>
      <c r="D30" s="5">
        <v>3.2926757427117854</v>
      </c>
      <c r="E30" s="5">
        <f t="shared" si="0"/>
        <v>3.2981924071360176</v>
      </c>
      <c r="F30" s="5">
        <f t="shared" si="1"/>
        <v>0.48993281375264891</v>
      </c>
      <c r="G30" s="6">
        <v>0.98198735149897154</v>
      </c>
    </row>
    <row r="31" spans="1:7" x14ac:dyDescent="0.3">
      <c r="A31" t="s">
        <v>32</v>
      </c>
      <c r="B31" s="5">
        <v>2.8507334469366823</v>
      </c>
      <c r="C31" s="5">
        <v>3.5205863597473326</v>
      </c>
      <c r="D31" s="5">
        <v>3.345029873168532</v>
      </c>
      <c r="E31" s="5">
        <f t="shared" si="0"/>
        <v>3.2387832266175156</v>
      </c>
      <c r="F31" s="5">
        <f t="shared" si="1"/>
        <v>0.34733556343647076</v>
      </c>
      <c r="G31" s="6"/>
    </row>
    <row r="32" spans="1:7" x14ac:dyDescent="0.3">
      <c r="B32" s="5"/>
      <c r="C32" s="5"/>
      <c r="D32" s="5"/>
      <c r="E32" s="5"/>
      <c r="F32" s="5"/>
      <c r="G32" s="6"/>
    </row>
    <row r="33" spans="1:7" x14ac:dyDescent="0.3">
      <c r="A33" t="s">
        <v>33</v>
      </c>
      <c r="B33" s="5">
        <v>3.1333616866923291</v>
      </c>
      <c r="C33" s="5">
        <v>3.3941497175179651</v>
      </c>
      <c r="D33" s="5">
        <v>3.2553223449296858</v>
      </c>
      <c r="E33" s="5">
        <f t="shared" si="0"/>
        <v>3.2609445830466601</v>
      </c>
      <c r="F33" s="5">
        <f t="shared" si="1"/>
        <v>0.13048488964842325</v>
      </c>
      <c r="G33" s="6">
        <v>1.870087683839347</v>
      </c>
    </row>
    <row r="34" spans="1:7" x14ac:dyDescent="0.3">
      <c r="A34" t="s">
        <v>34</v>
      </c>
      <c r="B34" s="5">
        <v>5.1397598527880515</v>
      </c>
      <c r="C34" s="5">
        <v>6.6173046975326555</v>
      </c>
      <c r="D34" s="5">
        <v>6.5376923569938752</v>
      </c>
      <c r="E34" s="5">
        <f t="shared" si="0"/>
        <v>6.0982523024381941</v>
      </c>
      <c r="F34" s="5">
        <f t="shared" si="1"/>
        <v>0.83103270887418201</v>
      </c>
      <c r="G34" s="6"/>
    </row>
    <row r="35" spans="1:7" x14ac:dyDescent="0.3">
      <c r="B35" s="5"/>
      <c r="C35" s="5"/>
      <c r="D35" s="5"/>
      <c r="E35" s="5"/>
      <c r="F35" s="5"/>
      <c r="G35" s="6"/>
    </row>
    <row r="36" spans="1:7" x14ac:dyDescent="0.3">
      <c r="A36" t="s">
        <v>35</v>
      </c>
      <c r="B36" s="5">
        <v>3.5587300281448782</v>
      </c>
      <c r="C36" s="5">
        <v>3.815438237914194</v>
      </c>
      <c r="D36" s="5">
        <v>3.45</v>
      </c>
      <c r="E36" s="5">
        <f t="shared" si="0"/>
        <v>3.6080560886863573</v>
      </c>
      <c r="F36" s="5">
        <f t="shared" si="1"/>
        <v>0.18764613403655295</v>
      </c>
      <c r="G36" s="6">
        <v>2.1418376139789919</v>
      </c>
    </row>
    <row r="37" spans="1:7" x14ac:dyDescent="0.3">
      <c r="A37" t="s">
        <v>36</v>
      </c>
      <c r="B37" s="5">
        <v>6.5238029585866659</v>
      </c>
      <c r="C37" s="5">
        <v>8.2598077736964175</v>
      </c>
      <c r="D37" s="5">
        <v>8.4</v>
      </c>
      <c r="E37" s="5">
        <f t="shared" si="0"/>
        <v>7.7278702440943619</v>
      </c>
      <c r="F37" s="5">
        <f t="shared" si="1"/>
        <v>1.0451062080484319</v>
      </c>
      <c r="G37" s="6"/>
    </row>
    <row r="38" spans="1:7" x14ac:dyDescent="0.3">
      <c r="B38" s="5"/>
      <c r="C38" s="5"/>
      <c r="D38" s="5"/>
      <c r="E38" s="5"/>
      <c r="F38" s="5"/>
      <c r="G38" s="6"/>
    </row>
    <row r="39" spans="1:7" x14ac:dyDescent="0.3">
      <c r="A39" t="s">
        <v>37</v>
      </c>
      <c r="B39" s="5">
        <v>1.1965649011585948</v>
      </c>
      <c r="C39" s="5">
        <v>1.450722930793434</v>
      </c>
      <c r="D39" s="5">
        <v>1.5172111856955848</v>
      </c>
      <c r="E39" s="5">
        <f t="shared" si="0"/>
        <v>1.3881663392158712</v>
      </c>
      <c r="F39" s="5">
        <f t="shared" si="1"/>
        <v>0.16922915029390054</v>
      </c>
      <c r="G39" s="6">
        <v>1.7788514654628671</v>
      </c>
    </row>
    <row r="40" spans="1:7" x14ac:dyDescent="0.3">
      <c r="A40" t="s">
        <v>38</v>
      </c>
      <c r="B40" s="5">
        <v>2.1757150087245254</v>
      </c>
      <c r="C40" s="5">
        <v>2.3960769924555314</v>
      </c>
      <c r="D40" s="5">
        <v>2.8362331792810695</v>
      </c>
      <c r="E40" s="5">
        <f t="shared" si="0"/>
        <v>2.4693417268203759</v>
      </c>
      <c r="F40" s="5">
        <f t="shared" si="1"/>
        <v>0.33629875763226386</v>
      </c>
      <c r="G40" s="6"/>
    </row>
    <row r="41" spans="1:7" x14ac:dyDescent="0.3">
      <c r="B41" s="5"/>
      <c r="C41" s="5"/>
      <c r="D41" s="5"/>
      <c r="E41" s="5"/>
      <c r="F41" s="5"/>
      <c r="G41" s="6"/>
    </row>
    <row r="42" spans="1:7" x14ac:dyDescent="0.3">
      <c r="A42" t="s">
        <v>39</v>
      </c>
      <c r="B42" s="5">
        <v>1.4164108184993969</v>
      </c>
      <c r="C42" s="5">
        <v>1.329733806965222</v>
      </c>
      <c r="D42" s="5">
        <v>1.811202959464981</v>
      </c>
      <c r="E42" s="5">
        <f t="shared" si="0"/>
        <v>1.5191158616431999</v>
      </c>
      <c r="F42" s="5">
        <f t="shared" si="1"/>
        <v>0.2566405669756579</v>
      </c>
      <c r="G42" s="6">
        <v>3.4299583879189233</v>
      </c>
    </row>
    <row r="43" spans="1:7" x14ac:dyDescent="0.3">
      <c r="A43" t="s">
        <v>40</v>
      </c>
      <c r="B43" s="5">
        <v>5.8668630529391415</v>
      </c>
      <c r="C43" s="5">
        <v>4.4569510900556191</v>
      </c>
      <c r="D43" s="5">
        <v>5.3076984325965659</v>
      </c>
      <c r="E43" s="5">
        <f t="shared" si="0"/>
        <v>5.2105041918637758</v>
      </c>
      <c r="F43" s="5">
        <f t="shared" si="1"/>
        <v>0.70996336250136305</v>
      </c>
      <c r="G43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4"/>
  <sheetViews>
    <sheetView zoomScale="80" zoomScaleNormal="80" workbookViewId="0">
      <selection activeCell="O36" sqref="O36"/>
    </sheetView>
  </sheetViews>
  <sheetFormatPr defaultRowHeight="14.4" x14ac:dyDescent="0.3"/>
  <cols>
    <col min="1" max="1" width="11" customWidth="1"/>
    <col min="13" max="13" width="10.6640625" customWidth="1"/>
    <col min="15" max="15" width="11" bestFit="1" customWidth="1"/>
  </cols>
  <sheetData>
    <row r="1" spans="1:11" x14ac:dyDescent="0.3">
      <c r="A1" s="2" t="s">
        <v>58</v>
      </c>
    </row>
    <row r="2" spans="1:11" x14ac:dyDescent="0.3">
      <c r="A2" s="3" t="s">
        <v>0</v>
      </c>
      <c r="B2" s="2" t="s">
        <v>43</v>
      </c>
      <c r="C2" s="2" t="s">
        <v>1</v>
      </c>
      <c r="D2" s="2" t="s">
        <v>48</v>
      </c>
      <c r="E2" s="2" t="s">
        <v>2</v>
      </c>
      <c r="F2" s="2" t="s">
        <v>44</v>
      </c>
      <c r="G2" s="2" t="s">
        <v>45</v>
      </c>
      <c r="H2" s="2"/>
    </row>
    <row r="3" spans="1:11" x14ac:dyDescent="0.3">
      <c r="A3" t="s">
        <v>46</v>
      </c>
      <c r="B3">
        <v>10</v>
      </c>
      <c r="C3" s="4">
        <v>2044718.87</v>
      </c>
      <c r="D3" s="4">
        <v>360530.69</v>
      </c>
      <c r="E3" s="4">
        <v>29826062.18</v>
      </c>
      <c r="F3" s="6">
        <f>C3/E3*100</f>
        <v>6.8554771248720048</v>
      </c>
      <c r="G3" s="6">
        <f>D3/E3*100</f>
        <v>1.2087773700202218</v>
      </c>
    </row>
    <row r="4" spans="1:11" x14ac:dyDescent="0.3">
      <c r="B4">
        <v>20</v>
      </c>
      <c r="C4" s="4">
        <v>3252830.27</v>
      </c>
      <c r="D4" s="4">
        <v>528351.39</v>
      </c>
      <c r="E4" s="4">
        <v>31991421.059999999</v>
      </c>
      <c r="F4" s="9">
        <f t="shared" ref="F4:F18" si="0">C4/E4*100</f>
        <v>10.16782050381353</v>
      </c>
      <c r="G4" s="9">
        <f t="shared" ref="G4:G18" si="1">D4/E4*100</f>
        <v>1.6515408584353772</v>
      </c>
    </row>
    <row r="5" spans="1:11" x14ac:dyDescent="0.3">
      <c r="B5">
        <v>40</v>
      </c>
      <c r="C5" s="4">
        <v>2156181.1399999997</v>
      </c>
      <c r="D5" s="4">
        <v>567997.14999999991</v>
      </c>
      <c r="E5" s="4">
        <v>29591995.940000001</v>
      </c>
      <c r="F5" s="6">
        <f t="shared" si="0"/>
        <v>7.2863660307733866</v>
      </c>
      <c r="G5" s="6">
        <f t="shared" si="1"/>
        <v>1.9194283182238092</v>
      </c>
    </row>
    <row r="6" spans="1:11" x14ac:dyDescent="0.3">
      <c r="B6">
        <v>80</v>
      </c>
      <c r="C6" s="4">
        <v>1132159.45</v>
      </c>
      <c r="D6" s="4">
        <v>480627.76000000007</v>
      </c>
      <c r="E6" s="4">
        <v>29616225.869999997</v>
      </c>
      <c r="F6" s="6">
        <f t="shared" si="0"/>
        <v>3.8227674754021592</v>
      </c>
      <c r="G6" s="6">
        <f t="shared" si="1"/>
        <v>1.6228528311126096</v>
      </c>
      <c r="J6" s="1"/>
      <c r="K6" s="1"/>
    </row>
    <row r="7" spans="1:11" x14ac:dyDescent="0.3">
      <c r="B7">
        <v>160</v>
      </c>
      <c r="C7" s="4">
        <v>580950.43000000005</v>
      </c>
      <c r="D7" s="4">
        <v>367240.93</v>
      </c>
      <c r="E7" s="4">
        <v>29951760.870000001</v>
      </c>
      <c r="F7" s="6">
        <f t="shared" si="0"/>
        <v>1.9396202865050454</v>
      </c>
      <c r="G7" s="6">
        <f t="shared" si="1"/>
        <v>1.2261079794070884</v>
      </c>
      <c r="J7" s="1"/>
      <c r="K7" s="1"/>
    </row>
    <row r="8" spans="1:11" x14ac:dyDescent="0.3">
      <c r="B8">
        <v>320</v>
      </c>
      <c r="C8" s="4">
        <v>349485.16</v>
      </c>
      <c r="D8" s="4">
        <v>238734.08000000002</v>
      </c>
      <c r="E8" s="4">
        <v>28725195.269999996</v>
      </c>
      <c r="F8" s="6">
        <f t="shared" si="0"/>
        <v>1.216650249772175</v>
      </c>
      <c r="G8" s="6">
        <f t="shared" si="1"/>
        <v>0.83109645645935426</v>
      </c>
      <c r="J8" s="1"/>
      <c r="K8" s="1"/>
    </row>
    <row r="9" spans="1:11" x14ac:dyDescent="0.3">
      <c r="B9">
        <v>640</v>
      </c>
      <c r="C9" s="4">
        <v>256768.64999999997</v>
      </c>
      <c r="D9" s="4">
        <v>167939.45</v>
      </c>
      <c r="E9" s="4">
        <v>29932318.66</v>
      </c>
      <c r="F9" s="6">
        <f t="shared" si="0"/>
        <v>0.85783080461164629</v>
      </c>
      <c r="G9" s="6">
        <f t="shared" si="1"/>
        <v>0.56106395200324255</v>
      </c>
      <c r="J9" s="1"/>
      <c r="K9" s="1"/>
    </row>
    <row r="10" spans="1:11" x14ac:dyDescent="0.3">
      <c r="B10">
        <v>1280</v>
      </c>
      <c r="C10" s="4">
        <v>179643.19999999998</v>
      </c>
      <c r="D10" s="4">
        <v>118736.25000000001</v>
      </c>
      <c r="E10" s="4">
        <v>28260034.989999998</v>
      </c>
      <c r="F10" s="6">
        <f t="shared" si="0"/>
        <v>0.63567932617057243</v>
      </c>
      <c r="G10" s="6">
        <f t="shared" si="1"/>
        <v>0.42015606152651835</v>
      </c>
      <c r="J10" s="1"/>
      <c r="K10" s="1"/>
    </row>
    <row r="11" spans="1:11" x14ac:dyDescent="0.3">
      <c r="A11" t="s">
        <v>47</v>
      </c>
      <c r="B11">
        <v>10</v>
      </c>
      <c r="C11" s="4">
        <v>836264.8</v>
      </c>
      <c r="D11" s="4">
        <v>1143726.3900000001</v>
      </c>
      <c r="E11" s="4">
        <v>25383650</v>
      </c>
      <c r="F11" s="6">
        <f t="shared" si="0"/>
        <v>3.2945017757493504</v>
      </c>
      <c r="G11" s="6">
        <f t="shared" si="1"/>
        <v>4.5057601645153484</v>
      </c>
      <c r="J11" s="1"/>
      <c r="K11" s="1"/>
    </row>
    <row r="12" spans="1:11" x14ac:dyDescent="0.3">
      <c r="B12">
        <v>20</v>
      </c>
      <c r="C12" s="4">
        <v>551176.19000000006</v>
      </c>
      <c r="D12" s="4">
        <v>2667600.91</v>
      </c>
      <c r="E12" s="4">
        <v>24546455.620000005</v>
      </c>
      <c r="F12" s="9">
        <f t="shared" si="0"/>
        <v>2.2454410466939745</v>
      </c>
      <c r="G12" s="9">
        <f t="shared" si="1"/>
        <v>10.867560479185791</v>
      </c>
      <c r="J12" s="1"/>
      <c r="K12" s="1"/>
    </row>
    <row r="13" spans="1:11" x14ac:dyDescent="0.3">
      <c r="B13">
        <v>40</v>
      </c>
      <c r="C13" s="4">
        <v>294975.58</v>
      </c>
      <c r="D13" s="4">
        <v>2730595.75</v>
      </c>
      <c r="E13" s="4">
        <v>26923545.780000001</v>
      </c>
      <c r="F13" s="6">
        <f t="shared" si="0"/>
        <v>1.0956045032490516</v>
      </c>
      <c r="G13" s="6">
        <f t="shared" si="1"/>
        <v>10.142036165341963</v>
      </c>
      <c r="J13" s="1"/>
      <c r="K13" s="1"/>
    </row>
    <row r="14" spans="1:11" x14ac:dyDescent="0.3">
      <c r="B14">
        <v>80</v>
      </c>
      <c r="C14" s="4">
        <v>162478.35999999999</v>
      </c>
      <c r="D14" s="4">
        <v>1395471.4300000002</v>
      </c>
      <c r="E14" s="4">
        <v>27416375.229999997</v>
      </c>
      <c r="F14" s="6">
        <f t="shared" si="0"/>
        <v>0.59263253671189264</v>
      </c>
      <c r="G14" s="6">
        <f t="shared" si="1"/>
        <v>5.089919503556489</v>
      </c>
      <c r="J14" s="1"/>
      <c r="K14" s="1"/>
    </row>
    <row r="15" spans="1:11" x14ac:dyDescent="0.3">
      <c r="B15">
        <v>160</v>
      </c>
      <c r="C15" s="4">
        <v>112529.78</v>
      </c>
      <c r="D15" s="4">
        <v>652729.18999999994</v>
      </c>
      <c r="E15" s="4">
        <v>27054731.680000003</v>
      </c>
      <c r="F15" s="6">
        <f t="shared" si="0"/>
        <v>0.41593382381680299</v>
      </c>
      <c r="G15" s="6">
        <f t="shared" si="1"/>
        <v>2.4126248883943835</v>
      </c>
      <c r="J15" s="1"/>
      <c r="K15" s="1"/>
    </row>
    <row r="16" spans="1:11" x14ac:dyDescent="0.3">
      <c r="B16">
        <v>320</v>
      </c>
      <c r="C16" s="4">
        <v>91034.77</v>
      </c>
      <c r="D16" s="4">
        <v>466798.3</v>
      </c>
      <c r="E16" s="4">
        <v>27179617.909999996</v>
      </c>
      <c r="F16" s="6">
        <f t="shared" si="0"/>
        <v>0.33493763709793084</v>
      </c>
      <c r="G16" s="6">
        <f t="shared" si="1"/>
        <v>1.717457182605405</v>
      </c>
    </row>
    <row r="17" spans="1:14" x14ac:dyDescent="0.3">
      <c r="B17">
        <v>640</v>
      </c>
      <c r="C17" s="4">
        <v>97531.98</v>
      </c>
      <c r="D17" s="4">
        <v>394461.44</v>
      </c>
      <c r="E17" s="4">
        <v>28976850.499999996</v>
      </c>
      <c r="F17" s="6">
        <f t="shared" si="0"/>
        <v>0.33658585497412846</v>
      </c>
      <c r="G17" s="6">
        <f t="shared" si="1"/>
        <v>1.3612985303561547</v>
      </c>
    </row>
    <row r="18" spans="1:14" x14ac:dyDescent="0.3">
      <c r="B18">
        <v>1280</v>
      </c>
      <c r="C18" s="4">
        <v>90090.559999999998</v>
      </c>
      <c r="D18" s="4">
        <v>284369.96000000002</v>
      </c>
      <c r="E18" s="4">
        <v>25324842.359999999</v>
      </c>
      <c r="F18" s="6">
        <f t="shared" si="0"/>
        <v>0.35573986490946907</v>
      </c>
      <c r="G18" s="6">
        <f t="shared" si="1"/>
        <v>1.122889358826398</v>
      </c>
    </row>
    <row r="21" spans="1:14" x14ac:dyDescent="0.3">
      <c r="A21" s="3" t="s">
        <v>3</v>
      </c>
      <c r="B21" s="2" t="s">
        <v>43</v>
      </c>
      <c r="C21" s="2" t="s">
        <v>1</v>
      </c>
      <c r="D21" s="2" t="s">
        <v>48</v>
      </c>
      <c r="E21" s="2" t="s">
        <v>2</v>
      </c>
      <c r="F21" s="2" t="s">
        <v>44</v>
      </c>
      <c r="G21" s="2" t="s">
        <v>45</v>
      </c>
      <c r="H21" s="2"/>
    </row>
    <row r="22" spans="1:14" x14ac:dyDescent="0.3">
      <c r="A22" t="s">
        <v>46</v>
      </c>
      <c r="B22">
        <v>10</v>
      </c>
      <c r="C22" s="4">
        <v>821772.54999999993</v>
      </c>
      <c r="D22" s="4">
        <v>412321.80000000005</v>
      </c>
      <c r="E22" s="4">
        <v>25642900.699999999</v>
      </c>
      <c r="F22" s="6">
        <f>C22/E22*100</f>
        <v>3.2046785955069428</v>
      </c>
      <c r="G22" s="6">
        <f>D22/E22*100</f>
        <v>1.6079374358767458</v>
      </c>
    </row>
    <row r="23" spans="1:14" x14ac:dyDescent="0.3">
      <c r="B23">
        <v>20</v>
      </c>
      <c r="C23" s="4">
        <v>1306383.1599999999</v>
      </c>
      <c r="D23" s="4">
        <v>839193.11</v>
      </c>
      <c r="E23" s="4">
        <v>24238270.049999997</v>
      </c>
      <c r="F23" s="9">
        <f t="shared" ref="F23:F37" si="2">C23/E23*100</f>
        <v>5.389754125624985</v>
      </c>
      <c r="G23" s="9">
        <f t="shared" ref="G23:G37" si="3">D23/E23*100</f>
        <v>3.4622648739735453</v>
      </c>
    </row>
    <row r="24" spans="1:14" x14ac:dyDescent="0.3">
      <c r="B24">
        <v>40</v>
      </c>
      <c r="C24" s="4">
        <v>1011713.59</v>
      </c>
      <c r="D24" s="4">
        <v>950031.65</v>
      </c>
      <c r="E24" s="4">
        <v>26139659.77</v>
      </c>
      <c r="F24" s="6">
        <f t="shared" si="2"/>
        <v>3.8704160608896858</v>
      </c>
      <c r="G24" s="6">
        <f t="shared" si="3"/>
        <v>3.6344453537621542</v>
      </c>
      <c r="J24" s="1"/>
      <c r="K24" s="1"/>
      <c r="L24" s="1"/>
      <c r="M24" s="1"/>
      <c r="N24" s="1"/>
    </row>
    <row r="25" spans="1:14" x14ac:dyDescent="0.3">
      <c r="B25">
        <v>80</v>
      </c>
      <c r="C25" s="4">
        <v>338332.58</v>
      </c>
      <c r="D25" s="4">
        <v>598163.15</v>
      </c>
      <c r="E25" s="4">
        <v>23072401.510000002</v>
      </c>
      <c r="F25" s="6">
        <f t="shared" si="2"/>
        <v>1.46639516416772</v>
      </c>
      <c r="G25" s="6">
        <f t="shared" si="3"/>
        <v>2.5925482864917431</v>
      </c>
      <c r="J25" s="1"/>
      <c r="K25" s="1"/>
      <c r="L25" s="1"/>
      <c r="M25" s="1"/>
      <c r="N25" s="1"/>
    </row>
    <row r="26" spans="1:14" x14ac:dyDescent="0.3">
      <c r="B26">
        <v>160</v>
      </c>
      <c r="C26" s="4">
        <v>175408.06</v>
      </c>
      <c r="D26" s="4">
        <v>488206.55000000005</v>
      </c>
      <c r="E26" s="4">
        <v>25022178.73</v>
      </c>
      <c r="F26" s="6">
        <f t="shared" si="2"/>
        <v>0.70101033923835299</v>
      </c>
      <c r="G26" s="6">
        <f t="shared" si="3"/>
        <v>1.95109528737668</v>
      </c>
      <c r="J26" s="1"/>
      <c r="K26" s="1"/>
      <c r="L26" s="1"/>
      <c r="M26" s="1"/>
      <c r="N26" s="1"/>
    </row>
    <row r="27" spans="1:14" x14ac:dyDescent="0.3">
      <c r="B27">
        <v>320</v>
      </c>
      <c r="C27" s="4">
        <v>122041.65</v>
      </c>
      <c r="D27" s="4">
        <v>378660.44999999995</v>
      </c>
      <c r="E27" s="4">
        <v>23761877.879999995</v>
      </c>
      <c r="F27" s="6">
        <f t="shared" si="2"/>
        <v>0.513602715308627</v>
      </c>
      <c r="G27" s="6">
        <f t="shared" si="3"/>
        <v>1.5935628148258121</v>
      </c>
      <c r="J27" s="1"/>
      <c r="K27" s="1"/>
      <c r="L27" s="1"/>
      <c r="M27" s="1"/>
      <c r="N27" s="1"/>
    </row>
    <row r="28" spans="1:14" x14ac:dyDescent="0.3">
      <c r="B28">
        <v>640</v>
      </c>
      <c r="C28" s="4">
        <v>104955.81</v>
      </c>
      <c r="D28" s="4">
        <v>374582.9</v>
      </c>
      <c r="E28" s="4">
        <v>25468418.829999998</v>
      </c>
      <c r="F28" s="6">
        <f t="shared" si="2"/>
        <v>0.41210179045889361</v>
      </c>
      <c r="G28" s="6">
        <f t="shared" si="3"/>
        <v>1.4707740692514757</v>
      </c>
      <c r="J28" s="1"/>
      <c r="K28" s="1"/>
      <c r="L28" s="1"/>
      <c r="M28" s="1"/>
      <c r="N28" s="1"/>
    </row>
    <row r="29" spans="1:14" x14ac:dyDescent="0.3">
      <c r="B29">
        <v>1280</v>
      </c>
      <c r="C29" s="4">
        <v>85669.170000000013</v>
      </c>
      <c r="D29" s="4">
        <v>343011.38</v>
      </c>
      <c r="E29" s="4">
        <v>24558452.43</v>
      </c>
      <c r="F29" s="6">
        <f t="shared" si="2"/>
        <v>0.34883781966386723</v>
      </c>
      <c r="G29" s="6">
        <f t="shared" si="3"/>
        <v>1.3967141495487141</v>
      </c>
      <c r="J29" s="1"/>
      <c r="K29" s="1"/>
      <c r="L29" s="1"/>
      <c r="M29" s="1"/>
      <c r="N29" s="1"/>
    </row>
    <row r="30" spans="1:14" x14ac:dyDescent="0.3">
      <c r="A30" t="s">
        <v>47</v>
      </c>
      <c r="B30">
        <v>10</v>
      </c>
      <c r="C30" s="4">
        <v>247609.99999999997</v>
      </c>
      <c r="D30" s="4">
        <v>645757.12</v>
      </c>
      <c r="E30" s="4">
        <v>23964181.969999999</v>
      </c>
      <c r="F30" s="6">
        <f t="shared" si="2"/>
        <v>1.0332503747049455</v>
      </c>
      <c r="G30" s="6">
        <f t="shared" si="3"/>
        <v>2.6946762497814567</v>
      </c>
      <c r="J30" s="1"/>
      <c r="K30" s="1"/>
      <c r="L30" s="1"/>
      <c r="M30" s="1"/>
      <c r="N30" s="1"/>
    </row>
    <row r="31" spans="1:14" x14ac:dyDescent="0.3">
      <c r="B31">
        <v>20</v>
      </c>
      <c r="C31" s="4">
        <v>344237.25</v>
      </c>
      <c r="D31" s="4">
        <v>1542381.26</v>
      </c>
      <c r="E31" s="4">
        <v>24771955.140000001</v>
      </c>
      <c r="F31" s="9">
        <f t="shared" si="2"/>
        <v>1.3896248723789673</v>
      </c>
      <c r="G31" s="9">
        <f t="shared" si="3"/>
        <v>6.2263202532184136</v>
      </c>
      <c r="J31" s="1"/>
      <c r="K31" s="1"/>
      <c r="L31" s="1"/>
      <c r="M31" s="1"/>
      <c r="N31" s="1"/>
    </row>
    <row r="32" spans="1:14" x14ac:dyDescent="0.3">
      <c r="B32">
        <v>40</v>
      </c>
      <c r="C32" s="4">
        <v>130417.12</v>
      </c>
      <c r="D32" s="4">
        <v>778732</v>
      </c>
      <c r="E32" s="4">
        <v>18300080.91</v>
      </c>
      <c r="F32" s="6">
        <f t="shared" si="2"/>
        <v>0.71265870703737777</v>
      </c>
      <c r="G32" s="6">
        <f t="shared" si="3"/>
        <v>4.2553473060027036</v>
      </c>
      <c r="J32" s="1"/>
      <c r="K32" s="1"/>
      <c r="L32" s="1"/>
      <c r="M32" s="1"/>
      <c r="N32" s="1"/>
    </row>
    <row r="33" spans="1:14" x14ac:dyDescent="0.3">
      <c r="B33">
        <v>80</v>
      </c>
      <c r="C33" s="4">
        <v>89262.239999999991</v>
      </c>
      <c r="D33" s="4">
        <v>1185023.18</v>
      </c>
      <c r="E33" s="4">
        <v>23587778.27</v>
      </c>
      <c r="F33" s="6">
        <f t="shared" si="2"/>
        <v>0.37842580584847929</v>
      </c>
      <c r="G33" s="6">
        <f t="shared" si="3"/>
        <v>5.0238863806311329</v>
      </c>
      <c r="J33" s="1"/>
      <c r="K33" s="1"/>
      <c r="L33" s="1"/>
      <c r="M33" s="1"/>
      <c r="N33" s="1"/>
    </row>
    <row r="34" spans="1:14" x14ac:dyDescent="0.3">
      <c r="B34">
        <v>160</v>
      </c>
      <c r="C34" s="4">
        <v>67102.720000000001</v>
      </c>
      <c r="D34" s="4">
        <v>703927.59000000008</v>
      </c>
      <c r="E34" s="4">
        <v>24648335.84</v>
      </c>
      <c r="F34" s="6">
        <f t="shared" si="2"/>
        <v>0.27224036720200739</v>
      </c>
      <c r="G34" s="6">
        <f t="shared" si="3"/>
        <v>2.8558828253940249</v>
      </c>
      <c r="J34" s="1"/>
      <c r="K34" s="1"/>
      <c r="L34" s="1"/>
      <c r="M34" s="1"/>
      <c r="N34" s="1"/>
    </row>
    <row r="35" spans="1:14" x14ac:dyDescent="0.3">
      <c r="B35">
        <v>320</v>
      </c>
      <c r="C35" s="4">
        <v>76833.709999999992</v>
      </c>
      <c r="D35" s="4">
        <v>493359.89</v>
      </c>
      <c r="E35" s="4">
        <v>23992560.399999999</v>
      </c>
      <c r="F35" s="6">
        <f t="shared" si="2"/>
        <v>0.3202397273114711</v>
      </c>
      <c r="G35" s="6">
        <f t="shared" si="3"/>
        <v>2.056303628186344</v>
      </c>
      <c r="J35" s="1"/>
      <c r="K35" s="1"/>
      <c r="L35" s="1"/>
      <c r="M35" s="1"/>
      <c r="N35" s="1"/>
    </row>
    <row r="36" spans="1:14" x14ac:dyDescent="0.3">
      <c r="B36">
        <v>640</v>
      </c>
      <c r="C36" s="4">
        <v>90335.98000000001</v>
      </c>
      <c r="D36" s="4">
        <v>388363.94999999995</v>
      </c>
      <c r="E36" s="4">
        <v>25493528.57</v>
      </c>
      <c r="F36" s="6">
        <f t="shared" si="2"/>
        <v>0.35434867225992644</v>
      </c>
      <c r="G36" s="6">
        <f t="shared" si="3"/>
        <v>1.5233824887505556</v>
      </c>
      <c r="J36" s="1"/>
      <c r="K36" s="1"/>
      <c r="L36" s="1"/>
      <c r="M36" s="1"/>
      <c r="N36" s="1"/>
    </row>
    <row r="37" spans="1:14" x14ac:dyDescent="0.3">
      <c r="B37">
        <v>1280</v>
      </c>
      <c r="C37" s="4">
        <v>116490</v>
      </c>
      <c r="D37" s="4">
        <v>341979.4</v>
      </c>
      <c r="E37" s="4">
        <v>23790324.919999998</v>
      </c>
      <c r="F37" s="6">
        <f t="shared" si="2"/>
        <v>0.48965283320729031</v>
      </c>
      <c r="G37" s="6">
        <f t="shared" si="3"/>
        <v>1.4374725908535428</v>
      </c>
      <c r="J37" s="1"/>
      <c r="K37" s="1"/>
      <c r="L37" s="1"/>
      <c r="M37" s="1"/>
      <c r="N37" s="1"/>
    </row>
    <row r="38" spans="1:14" x14ac:dyDescent="0.3">
      <c r="J38" s="1"/>
      <c r="K38" s="1"/>
      <c r="L38" s="1"/>
      <c r="M38" s="1"/>
      <c r="N38" s="1"/>
    </row>
    <row r="39" spans="1:14" x14ac:dyDescent="0.3">
      <c r="J39" s="1"/>
      <c r="K39" s="1"/>
      <c r="L39" s="1"/>
      <c r="M39" s="1"/>
      <c r="N39" s="1"/>
    </row>
    <row r="40" spans="1:14" x14ac:dyDescent="0.3">
      <c r="A40" s="3" t="s">
        <v>4</v>
      </c>
      <c r="B40" s="3" t="s">
        <v>43</v>
      </c>
      <c r="C40" s="3" t="s">
        <v>1</v>
      </c>
      <c r="D40" s="3" t="s">
        <v>48</v>
      </c>
      <c r="E40" s="3" t="s">
        <v>2</v>
      </c>
      <c r="F40" s="3" t="s">
        <v>44</v>
      </c>
      <c r="G40" s="3" t="s">
        <v>45</v>
      </c>
      <c r="H40" s="3"/>
      <c r="J40" s="1"/>
      <c r="K40" s="1"/>
      <c r="L40" s="1"/>
      <c r="M40" s="1"/>
      <c r="N40" s="1"/>
    </row>
    <row r="41" spans="1:14" x14ac:dyDescent="0.3">
      <c r="A41" s="1" t="s">
        <v>46</v>
      </c>
      <c r="B41" s="1">
        <v>10</v>
      </c>
      <c r="C41" s="7">
        <v>859305.48</v>
      </c>
      <c r="D41" s="7">
        <v>250122.23</v>
      </c>
      <c r="E41" s="7">
        <v>22873260.25</v>
      </c>
      <c r="F41" s="8">
        <f>C41/E41*100</f>
        <v>3.7568124115581645</v>
      </c>
      <c r="G41" s="8">
        <f>D41/E41*100</f>
        <v>1.0935136804557628</v>
      </c>
      <c r="H41" s="1"/>
      <c r="J41" s="1"/>
      <c r="K41" s="1"/>
      <c r="L41" s="1"/>
      <c r="M41" s="1"/>
      <c r="N41" s="1"/>
    </row>
    <row r="42" spans="1:14" x14ac:dyDescent="0.3">
      <c r="A42" s="1"/>
      <c r="B42" s="1">
        <v>20</v>
      </c>
      <c r="C42" s="7">
        <v>2014364.1300000001</v>
      </c>
      <c r="D42" s="7">
        <v>443630.16000000003</v>
      </c>
      <c r="E42" s="7">
        <v>24590720.440000001</v>
      </c>
      <c r="F42" s="9">
        <f t="shared" ref="F42:F56" si="4">C42/E42*100</f>
        <v>8.1915620769018833</v>
      </c>
      <c r="G42" s="9">
        <f t="shared" ref="G42:G56" si="5">D42/E42*100</f>
        <v>1.8040551560188449</v>
      </c>
      <c r="H42" s="1"/>
      <c r="I42" s="1"/>
      <c r="J42" s="1"/>
      <c r="K42" s="1"/>
      <c r="L42" s="1"/>
      <c r="M42" s="1"/>
      <c r="N42" s="1"/>
    </row>
    <row r="43" spans="1:14" x14ac:dyDescent="0.3">
      <c r="A43" s="1"/>
      <c r="B43" s="1">
        <v>40</v>
      </c>
      <c r="C43" s="7">
        <v>2587026.8699999996</v>
      </c>
      <c r="D43" s="7">
        <v>513473.35</v>
      </c>
      <c r="E43" s="7">
        <v>24773104.079999998</v>
      </c>
      <c r="F43" s="8">
        <f t="shared" si="4"/>
        <v>10.44288540364458</v>
      </c>
      <c r="G43" s="8">
        <f t="shared" si="5"/>
        <v>2.0727049316946156</v>
      </c>
      <c r="H43" s="1"/>
      <c r="I43" s="1"/>
      <c r="J43" s="1"/>
      <c r="K43" s="1"/>
      <c r="L43" s="1"/>
      <c r="M43" s="1"/>
      <c r="N43" s="1"/>
    </row>
    <row r="44" spans="1:14" x14ac:dyDescent="0.3">
      <c r="A44" s="1"/>
      <c r="B44" s="1">
        <v>80</v>
      </c>
      <c r="C44" s="7">
        <v>1682909.33</v>
      </c>
      <c r="D44" s="7">
        <v>527088.44000000006</v>
      </c>
      <c r="E44" s="7">
        <v>22894458.91</v>
      </c>
      <c r="F44" s="8">
        <f t="shared" si="4"/>
        <v>7.3507276874970273</v>
      </c>
      <c r="G44" s="8">
        <f t="shared" si="5"/>
        <v>2.302253318464647</v>
      </c>
      <c r="H44" s="1"/>
      <c r="I44" s="1"/>
      <c r="J44" s="1"/>
      <c r="K44" s="1"/>
      <c r="L44" s="1"/>
      <c r="M44" s="1"/>
      <c r="N44" s="1"/>
    </row>
    <row r="45" spans="1:14" x14ac:dyDescent="0.3">
      <c r="A45" s="1"/>
      <c r="B45" s="1">
        <v>160</v>
      </c>
      <c r="C45" s="7">
        <v>730522.75</v>
      </c>
      <c r="D45" s="7">
        <v>542854.14</v>
      </c>
      <c r="E45" s="7">
        <v>24119872.880000003</v>
      </c>
      <c r="F45" s="8">
        <f t="shared" si="4"/>
        <v>3.0287172475346806</v>
      </c>
      <c r="G45" s="8">
        <f t="shared" si="5"/>
        <v>2.2506509163658572</v>
      </c>
      <c r="H45" s="1"/>
      <c r="I45" s="1"/>
      <c r="J45" s="1"/>
      <c r="K45" s="1"/>
      <c r="L45" s="1"/>
      <c r="M45" s="1"/>
      <c r="N45" s="1"/>
    </row>
    <row r="46" spans="1:14" x14ac:dyDescent="0.3">
      <c r="A46" s="1"/>
      <c r="B46" s="1">
        <v>320</v>
      </c>
      <c r="C46" s="7">
        <v>405990.67</v>
      </c>
      <c r="D46" s="7">
        <v>515837.53</v>
      </c>
      <c r="E46" s="7">
        <v>26177927.050000004</v>
      </c>
      <c r="F46" s="8">
        <f t="shared" si="4"/>
        <v>1.5508893016034282</v>
      </c>
      <c r="G46" s="8">
        <f t="shared" si="5"/>
        <v>1.9705056439906303</v>
      </c>
      <c r="H46" s="1"/>
      <c r="I46" s="1"/>
      <c r="J46" s="1"/>
      <c r="K46" s="1"/>
      <c r="L46" s="1"/>
      <c r="M46" s="1"/>
      <c r="N46" s="1"/>
    </row>
    <row r="47" spans="1:14" x14ac:dyDescent="0.3">
      <c r="A47" s="1"/>
      <c r="B47" s="1">
        <v>640</v>
      </c>
      <c r="C47" s="7">
        <v>245748.18</v>
      </c>
      <c r="D47" s="7">
        <v>386700.33999999997</v>
      </c>
      <c r="E47" s="7">
        <v>25915922.969999999</v>
      </c>
      <c r="F47" s="8">
        <f t="shared" si="4"/>
        <v>0.94825169948404109</v>
      </c>
      <c r="G47" s="8">
        <f t="shared" si="5"/>
        <v>1.4921341618727615</v>
      </c>
      <c r="H47" s="1"/>
      <c r="I47" s="1"/>
      <c r="J47" s="1"/>
      <c r="K47" s="1"/>
      <c r="L47" s="1"/>
      <c r="M47" s="1"/>
      <c r="N47" s="1"/>
    </row>
    <row r="48" spans="1:14" x14ac:dyDescent="0.3">
      <c r="A48" s="1"/>
      <c r="B48" s="1">
        <v>1280</v>
      </c>
      <c r="C48" s="7">
        <v>158756.34</v>
      </c>
      <c r="D48" s="7">
        <v>304454.86</v>
      </c>
      <c r="E48" s="7">
        <v>25757228.990000002</v>
      </c>
      <c r="F48" s="8">
        <f t="shared" si="4"/>
        <v>0.61635644137665446</v>
      </c>
      <c r="G48" s="8">
        <f t="shared" si="5"/>
        <v>1.1820171343672166</v>
      </c>
      <c r="H48" s="1"/>
      <c r="I48" s="1"/>
      <c r="J48" s="1"/>
      <c r="K48" s="1"/>
      <c r="L48" s="1"/>
      <c r="M48" s="1"/>
      <c r="N48" s="1"/>
    </row>
    <row r="49" spans="1:14" x14ac:dyDescent="0.3">
      <c r="A49" s="1" t="s">
        <v>47</v>
      </c>
      <c r="B49" s="1">
        <v>10</v>
      </c>
      <c r="C49" s="7">
        <v>312328.89</v>
      </c>
      <c r="D49" s="7">
        <v>468970.19000000006</v>
      </c>
      <c r="E49" s="7">
        <v>23241040.009999998</v>
      </c>
      <c r="F49" s="8">
        <f t="shared" si="4"/>
        <v>1.343867958859041</v>
      </c>
      <c r="G49" s="8">
        <f t="shared" si="5"/>
        <v>2.0178537182424483</v>
      </c>
      <c r="H49" s="1"/>
      <c r="I49" s="1"/>
      <c r="J49" s="1"/>
      <c r="K49" s="1"/>
      <c r="L49" s="1"/>
      <c r="M49" s="1"/>
      <c r="N49" s="1"/>
    </row>
    <row r="50" spans="1:14" x14ac:dyDescent="0.3">
      <c r="A50" s="1"/>
      <c r="B50" s="1">
        <v>20</v>
      </c>
      <c r="C50" s="7">
        <v>423201.81</v>
      </c>
      <c r="D50" s="7">
        <v>903953.38</v>
      </c>
      <c r="E50" s="7">
        <v>25117590.129999995</v>
      </c>
      <c r="F50" s="9">
        <f t="shared" si="4"/>
        <v>1.6848822192322321</v>
      </c>
      <c r="G50" s="9">
        <f t="shared" si="5"/>
        <v>3.5988857821210107</v>
      </c>
      <c r="H50" s="1"/>
      <c r="I50" s="1"/>
      <c r="J50" s="1"/>
      <c r="K50" s="1"/>
      <c r="L50" s="1"/>
      <c r="M50" s="1"/>
      <c r="N50" s="1"/>
    </row>
    <row r="51" spans="1:14" x14ac:dyDescent="0.3">
      <c r="A51" s="1"/>
      <c r="B51" s="1">
        <v>40</v>
      </c>
      <c r="C51" s="7">
        <v>354651.03</v>
      </c>
      <c r="D51" s="7">
        <v>1066785.44</v>
      </c>
      <c r="E51" s="7">
        <v>26981889.930000003</v>
      </c>
      <c r="F51" s="8">
        <f t="shared" si="4"/>
        <v>1.3144039610274993</v>
      </c>
      <c r="G51" s="8">
        <f t="shared" si="5"/>
        <v>3.9537091092121281</v>
      </c>
      <c r="H51" s="1"/>
      <c r="I51" s="1"/>
      <c r="J51" s="1"/>
      <c r="K51" s="1"/>
      <c r="L51" s="1"/>
      <c r="M51" s="1"/>
      <c r="N51" s="1"/>
    </row>
    <row r="52" spans="1:14" x14ac:dyDescent="0.3">
      <c r="A52" s="1"/>
      <c r="B52" s="1">
        <v>80</v>
      </c>
      <c r="C52" s="7">
        <v>235993.19</v>
      </c>
      <c r="D52" s="7">
        <v>1048919.95</v>
      </c>
      <c r="E52" s="7">
        <v>26023843.550000001</v>
      </c>
      <c r="F52" s="8">
        <f t="shared" si="4"/>
        <v>0.9068344940922457</v>
      </c>
      <c r="G52" s="8">
        <f t="shared" si="5"/>
        <v>4.030611189253019</v>
      </c>
      <c r="H52" s="1"/>
      <c r="I52" s="1"/>
      <c r="J52" s="1"/>
      <c r="K52" s="1"/>
      <c r="L52" s="1"/>
      <c r="M52" s="1"/>
      <c r="N52" s="1"/>
    </row>
    <row r="53" spans="1:14" x14ac:dyDescent="0.3">
      <c r="A53" s="1"/>
      <c r="B53" s="1">
        <v>160</v>
      </c>
      <c r="C53" s="7">
        <v>156626.36000000002</v>
      </c>
      <c r="D53" s="7">
        <v>986258.29</v>
      </c>
      <c r="E53" s="7">
        <v>25951327.389999997</v>
      </c>
      <c r="F53" s="8">
        <f t="shared" si="4"/>
        <v>0.60353891593365638</v>
      </c>
      <c r="G53" s="8">
        <f t="shared" si="5"/>
        <v>3.8004155825186876</v>
      </c>
      <c r="H53" s="1"/>
      <c r="I53" s="1"/>
      <c r="J53" s="1"/>
      <c r="K53" s="1"/>
      <c r="L53" s="1"/>
      <c r="M53" s="1"/>
      <c r="N53" s="1"/>
    </row>
    <row r="54" spans="1:14" x14ac:dyDescent="0.3">
      <c r="A54" s="1"/>
      <c r="B54" s="1">
        <v>320</v>
      </c>
      <c r="C54" s="7">
        <v>111098.79999999999</v>
      </c>
      <c r="D54" s="7">
        <v>815059.23</v>
      </c>
      <c r="E54" s="7">
        <v>26184213.179999996</v>
      </c>
      <c r="F54" s="8">
        <f t="shared" si="4"/>
        <v>0.42429688162201251</v>
      </c>
      <c r="G54" s="8">
        <f t="shared" si="5"/>
        <v>3.1127887036245099</v>
      </c>
      <c r="H54" s="1"/>
      <c r="I54" s="1"/>
      <c r="J54" s="1"/>
      <c r="K54" s="1"/>
      <c r="L54" s="1"/>
      <c r="M54" s="1"/>
      <c r="N54" s="1"/>
    </row>
    <row r="55" spans="1:14" x14ac:dyDescent="0.3">
      <c r="A55" s="1"/>
      <c r="B55" s="1">
        <v>640</v>
      </c>
      <c r="C55" s="7">
        <v>90520.48</v>
      </c>
      <c r="D55" s="7">
        <v>605596.59000000008</v>
      </c>
      <c r="E55" s="7">
        <v>25616038.710000001</v>
      </c>
      <c r="F55" s="8">
        <f t="shared" si="4"/>
        <v>0.35337423176465832</v>
      </c>
      <c r="G55" s="8">
        <f t="shared" si="5"/>
        <v>2.3641305232865184</v>
      </c>
      <c r="H55" s="1"/>
      <c r="I55" s="1"/>
      <c r="J55" s="1"/>
      <c r="K55" s="1"/>
      <c r="L55" s="1"/>
      <c r="M55" s="1"/>
      <c r="N55" s="1"/>
    </row>
    <row r="56" spans="1:14" x14ac:dyDescent="0.3">
      <c r="A56" s="1"/>
      <c r="B56" s="1">
        <v>1280</v>
      </c>
      <c r="C56" s="7">
        <v>69659.14</v>
      </c>
      <c r="D56" s="7">
        <v>381555.06999999995</v>
      </c>
      <c r="E56" s="7">
        <v>24737331.43</v>
      </c>
      <c r="F56" s="8">
        <f t="shared" si="4"/>
        <v>0.28159520842867242</v>
      </c>
      <c r="G56" s="8">
        <f t="shared" si="5"/>
        <v>1.5424261548975007</v>
      </c>
      <c r="H56" s="1"/>
      <c r="I56" s="1"/>
      <c r="J56" s="1"/>
      <c r="K56" s="1"/>
      <c r="L56" s="1"/>
      <c r="M56" s="1"/>
      <c r="N56" s="1"/>
    </row>
    <row r="57" spans="1:14" x14ac:dyDescent="0.3">
      <c r="I57" s="1"/>
      <c r="J57" s="1"/>
      <c r="K57" s="1"/>
      <c r="L57" s="1"/>
      <c r="M57" s="1"/>
      <c r="N57" s="1"/>
    </row>
    <row r="58" spans="1:14" x14ac:dyDescent="0.3">
      <c r="I58" s="1"/>
      <c r="J58" s="1"/>
      <c r="K58" s="1"/>
      <c r="L58" s="1"/>
      <c r="M58" s="1"/>
      <c r="N58" s="1"/>
    </row>
    <row r="59" spans="1:14" x14ac:dyDescent="0.3">
      <c r="A59" s="3" t="s">
        <v>5</v>
      </c>
      <c r="B59" s="3" t="s">
        <v>43</v>
      </c>
      <c r="C59" s="3" t="s">
        <v>1</v>
      </c>
      <c r="D59" s="3" t="s">
        <v>48</v>
      </c>
      <c r="E59" s="3" t="s">
        <v>2</v>
      </c>
      <c r="F59" s="3" t="s">
        <v>44</v>
      </c>
      <c r="G59" s="3" t="s">
        <v>45</v>
      </c>
      <c r="H59" s="3"/>
      <c r="I59" s="1"/>
      <c r="J59" s="1"/>
      <c r="K59" s="1"/>
      <c r="L59" s="1"/>
      <c r="M59" s="1"/>
      <c r="N59" s="1"/>
    </row>
    <row r="60" spans="1:14" x14ac:dyDescent="0.3">
      <c r="A60" s="1" t="s">
        <v>46</v>
      </c>
      <c r="B60" s="1">
        <v>10</v>
      </c>
      <c r="C60" s="7">
        <v>1202421.76</v>
      </c>
      <c r="D60" s="7">
        <v>452379.72</v>
      </c>
      <c r="E60" s="7">
        <v>37507189.730000004</v>
      </c>
      <c r="F60" s="8">
        <f>C60/E60*100</f>
        <v>3.2058433827108268</v>
      </c>
      <c r="G60" s="8">
        <f>D60/E60*100</f>
        <v>1.2061146762967567</v>
      </c>
      <c r="H60" s="1"/>
      <c r="I60" s="1"/>
      <c r="J60" s="1"/>
      <c r="K60" s="1"/>
      <c r="L60" s="1"/>
      <c r="M60" s="1"/>
      <c r="N60" s="1"/>
    </row>
    <row r="61" spans="1:14" x14ac:dyDescent="0.3">
      <c r="A61" s="1"/>
      <c r="B61" s="1">
        <v>20</v>
      </c>
      <c r="C61" s="7">
        <v>2694396.12</v>
      </c>
      <c r="D61" s="7">
        <v>1065198.8599999999</v>
      </c>
      <c r="E61" s="7">
        <v>35425102.769999996</v>
      </c>
      <c r="F61" s="9">
        <f t="shared" ref="F61:F75" si="6">C61/E61*100</f>
        <v>7.605894999073282</v>
      </c>
      <c r="G61" s="9">
        <f t="shared" ref="G61:G75" si="7">D61/E61*100</f>
        <v>3.0069040784888599</v>
      </c>
      <c r="H61" s="1"/>
      <c r="I61" s="1"/>
      <c r="J61" s="1"/>
      <c r="K61" s="1"/>
      <c r="L61" s="1"/>
      <c r="M61" s="1"/>
      <c r="N61" s="1"/>
    </row>
    <row r="62" spans="1:14" x14ac:dyDescent="0.3">
      <c r="A62" s="1"/>
      <c r="B62" s="1">
        <v>40</v>
      </c>
      <c r="C62" s="7">
        <v>4049955.0100000002</v>
      </c>
      <c r="D62" s="7">
        <v>1797372.1099999999</v>
      </c>
      <c r="E62" s="7">
        <v>34602071.659999996</v>
      </c>
      <c r="F62" s="8">
        <f t="shared" si="6"/>
        <v>11.704371489068238</v>
      </c>
      <c r="G62" s="8">
        <f t="shared" si="7"/>
        <v>5.1944060681134374</v>
      </c>
      <c r="H62" s="1"/>
      <c r="I62" s="1"/>
      <c r="J62" s="1"/>
      <c r="K62" s="1"/>
      <c r="L62" s="1"/>
      <c r="M62" s="1"/>
      <c r="N62" s="1"/>
    </row>
    <row r="63" spans="1:14" x14ac:dyDescent="0.3">
      <c r="A63" s="1"/>
      <c r="B63" s="1">
        <v>80</v>
      </c>
      <c r="C63" s="7">
        <v>4359686.21</v>
      </c>
      <c r="D63" s="7">
        <v>2699784.2600000002</v>
      </c>
      <c r="E63" s="7">
        <v>33706407.509999998</v>
      </c>
      <c r="F63" s="8">
        <f t="shared" si="6"/>
        <v>12.934295085308545</v>
      </c>
      <c r="G63" s="8">
        <f t="shared" si="7"/>
        <v>8.0097063420331285</v>
      </c>
      <c r="H63" s="1"/>
      <c r="J63" s="1"/>
      <c r="K63" s="1"/>
      <c r="L63" s="1"/>
      <c r="M63" s="1"/>
      <c r="N63" s="1"/>
    </row>
    <row r="64" spans="1:14" x14ac:dyDescent="0.3">
      <c r="A64" s="1"/>
      <c r="B64" s="1">
        <v>160</v>
      </c>
      <c r="C64" s="7">
        <v>2899272.57</v>
      </c>
      <c r="D64" s="7">
        <v>3225815.3200000003</v>
      </c>
      <c r="E64" s="7">
        <v>30212902.07</v>
      </c>
      <c r="F64" s="8">
        <f t="shared" si="6"/>
        <v>9.5961406265531899</v>
      </c>
      <c r="G64" s="8">
        <f t="shared" si="7"/>
        <v>10.676946267942542</v>
      </c>
      <c r="H64" s="1"/>
      <c r="J64" s="1"/>
      <c r="K64" s="1"/>
      <c r="L64" s="1"/>
      <c r="M64" s="1"/>
      <c r="N64" s="1"/>
    </row>
    <row r="65" spans="1:14" x14ac:dyDescent="0.3">
      <c r="A65" s="1"/>
      <c r="B65" s="1">
        <v>320</v>
      </c>
      <c r="C65" s="7">
        <v>1886050</v>
      </c>
      <c r="D65" s="7">
        <v>4484817.9799999995</v>
      </c>
      <c r="E65" s="7">
        <v>35093587.589999996</v>
      </c>
      <c r="F65" s="8">
        <f t="shared" si="6"/>
        <v>5.3743436608271837</v>
      </c>
      <c r="G65" s="8">
        <f t="shared" si="7"/>
        <v>12.779593903012525</v>
      </c>
      <c r="H65" s="1"/>
      <c r="J65" s="1"/>
      <c r="K65" s="1"/>
      <c r="L65" s="1"/>
      <c r="M65" s="1"/>
      <c r="N65" s="1"/>
    </row>
    <row r="66" spans="1:14" x14ac:dyDescent="0.3">
      <c r="A66" s="1"/>
      <c r="B66" s="1">
        <v>640</v>
      </c>
      <c r="C66" s="7">
        <v>990394.65</v>
      </c>
      <c r="D66" s="7">
        <v>4486211.62</v>
      </c>
      <c r="E66" s="7">
        <v>34518659.800000004</v>
      </c>
      <c r="F66" s="8">
        <f t="shared" si="6"/>
        <v>2.8691573072022916</v>
      </c>
      <c r="G66" s="8">
        <f t="shared" si="7"/>
        <v>12.996482615469329</v>
      </c>
      <c r="H66" s="1"/>
      <c r="J66" s="1"/>
      <c r="K66" s="1"/>
      <c r="L66" s="1"/>
      <c r="M66" s="1"/>
      <c r="N66" s="1"/>
    </row>
    <row r="67" spans="1:14" x14ac:dyDescent="0.3">
      <c r="A67" s="1"/>
      <c r="B67" s="1">
        <v>1280</v>
      </c>
      <c r="C67" s="7">
        <v>545510.93000000005</v>
      </c>
      <c r="D67" s="7">
        <v>3753191.95</v>
      </c>
      <c r="E67" s="7">
        <v>32661086.539999995</v>
      </c>
      <c r="F67" s="8">
        <f t="shared" si="6"/>
        <v>1.6702167251291946</v>
      </c>
      <c r="G67" s="8">
        <f t="shared" si="7"/>
        <v>11.491326062908135</v>
      </c>
      <c r="H67" s="1"/>
      <c r="J67" s="1"/>
      <c r="K67" s="1"/>
      <c r="L67" s="1"/>
      <c r="M67" s="1"/>
      <c r="N67" s="1"/>
    </row>
    <row r="68" spans="1:14" x14ac:dyDescent="0.3">
      <c r="A68" s="1" t="s">
        <v>47</v>
      </c>
      <c r="B68" s="1">
        <v>10</v>
      </c>
      <c r="C68" s="7">
        <v>955170.69000000006</v>
      </c>
      <c r="D68" s="7">
        <v>621686.9</v>
      </c>
      <c r="E68" s="7">
        <v>32233262.780000001</v>
      </c>
      <c r="F68" s="8">
        <f t="shared" si="6"/>
        <v>2.9633074892829696</v>
      </c>
      <c r="G68" s="8">
        <f t="shared" si="7"/>
        <v>1.9287122878101637</v>
      </c>
      <c r="H68" s="1"/>
      <c r="J68" s="1"/>
      <c r="K68" s="1"/>
      <c r="L68" s="1"/>
      <c r="M68" s="1"/>
      <c r="N68" s="1"/>
    </row>
    <row r="69" spans="1:14" x14ac:dyDescent="0.3">
      <c r="A69" s="1"/>
      <c r="B69" s="1">
        <v>20</v>
      </c>
      <c r="C69" s="7">
        <v>2295604.54</v>
      </c>
      <c r="D69" s="7">
        <v>1543414.04</v>
      </c>
      <c r="E69" s="7">
        <v>35858417.359999999</v>
      </c>
      <c r="F69" s="9">
        <f t="shared" si="6"/>
        <v>6.4018568275150445</v>
      </c>
      <c r="G69" s="9">
        <f t="shared" si="7"/>
        <v>4.3041889565423919</v>
      </c>
      <c r="H69" s="1"/>
      <c r="J69" s="1"/>
      <c r="K69" s="1"/>
      <c r="L69" s="1"/>
      <c r="M69" s="1"/>
      <c r="N69" s="1"/>
    </row>
    <row r="70" spans="1:14" x14ac:dyDescent="0.3">
      <c r="A70" s="1"/>
      <c r="B70" s="1">
        <v>40</v>
      </c>
      <c r="C70" s="7">
        <v>3300750.79</v>
      </c>
      <c r="D70" s="7">
        <v>2345689.56</v>
      </c>
      <c r="E70" s="7">
        <v>35227487.07</v>
      </c>
      <c r="F70" s="8">
        <f t="shared" si="6"/>
        <v>9.3698161990411872</v>
      </c>
      <c r="G70" s="8">
        <f t="shared" si="7"/>
        <v>6.6586911389362413</v>
      </c>
      <c r="H70" s="1"/>
      <c r="J70" s="1"/>
      <c r="K70" s="1"/>
      <c r="L70" s="1"/>
      <c r="M70" s="1"/>
      <c r="N70" s="1"/>
    </row>
    <row r="71" spans="1:14" x14ac:dyDescent="0.3">
      <c r="A71" s="1"/>
      <c r="B71" s="1">
        <v>80</v>
      </c>
      <c r="C71" s="7">
        <v>3808906.33</v>
      </c>
      <c r="D71" s="7">
        <v>3208134.72</v>
      </c>
      <c r="E71" s="7">
        <v>36213751.229999997</v>
      </c>
      <c r="F71" s="8">
        <f t="shared" si="6"/>
        <v>10.517845295310492</v>
      </c>
      <c r="G71" s="8">
        <f t="shared" si="7"/>
        <v>8.8588853986005596</v>
      </c>
      <c r="H71" s="1"/>
      <c r="J71" s="1"/>
      <c r="K71" s="1"/>
      <c r="L71" s="1"/>
      <c r="M71" s="1"/>
      <c r="N71" s="1"/>
    </row>
    <row r="72" spans="1:14" x14ac:dyDescent="0.3">
      <c r="A72" s="1"/>
      <c r="B72" s="1">
        <v>160</v>
      </c>
      <c r="C72" s="7">
        <v>3024353.62</v>
      </c>
      <c r="D72" s="7">
        <v>4061160.9200000004</v>
      </c>
      <c r="E72" s="7">
        <v>36853292.159999996</v>
      </c>
      <c r="F72" s="8">
        <f t="shared" si="6"/>
        <v>8.2064679781378871</v>
      </c>
      <c r="G72" s="8">
        <f t="shared" si="7"/>
        <v>11.019804967133771</v>
      </c>
      <c r="H72" s="1"/>
      <c r="J72" s="1"/>
      <c r="K72" s="1"/>
      <c r="L72" s="1"/>
      <c r="M72" s="1"/>
      <c r="N72" s="1"/>
    </row>
    <row r="73" spans="1:14" x14ac:dyDescent="0.3">
      <c r="A73" s="1"/>
      <c r="B73" s="1">
        <v>320</v>
      </c>
      <c r="C73" s="7">
        <v>1915139.69</v>
      </c>
      <c r="D73" s="7">
        <v>4774424.0999999996</v>
      </c>
      <c r="E73" s="7">
        <v>38161584.509999998</v>
      </c>
      <c r="F73" s="8">
        <f t="shared" si="6"/>
        <v>5.0185014972272697</v>
      </c>
      <c r="G73" s="8">
        <f t="shared" si="7"/>
        <v>12.511074058648934</v>
      </c>
      <c r="H73" s="1"/>
      <c r="J73" s="1"/>
      <c r="K73" s="1"/>
      <c r="L73" s="1"/>
      <c r="M73" s="1"/>
      <c r="N73" s="1"/>
    </row>
    <row r="74" spans="1:14" x14ac:dyDescent="0.3">
      <c r="A74" s="1"/>
      <c r="B74" s="1">
        <v>640</v>
      </c>
      <c r="C74" s="7">
        <v>993329.43</v>
      </c>
      <c r="D74" s="7">
        <v>4244756.66</v>
      </c>
      <c r="E74" s="7">
        <v>36650164.729999997</v>
      </c>
      <c r="F74" s="8">
        <f t="shared" si="6"/>
        <v>2.7103000418082979</v>
      </c>
      <c r="G74" s="8">
        <f t="shared" si="7"/>
        <v>11.581821504134888</v>
      </c>
      <c r="H74" s="1"/>
      <c r="J74" s="1"/>
      <c r="K74" s="1"/>
      <c r="L74" s="1"/>
      <c r="M74" s="1"/>
      <c r="N74" s="1"/>
    </row>
    <row r="75" spans="1:14" x14ac:dyDescent="0.3">
      <c r="A75" s="1"/>
      <c r="B75" s="1">
        <v>1280</v>
      </c>
      <c r="C75" s="7">
        <v>539498.02</v>
      </c>
      <c r="D75" s="7">
        <v>3548828.62</v>
      </c>
      <c r="E75" s="7">
        <v>34912187.410000004</v>
      </c>
      <c r="F75" s="8">
        <f t="shared" si="6"/>
        <v>1.5452999654941986</v>
      </c>
      <c r="G75" s="8">
        <f t="shared" si="7"/>
        <v>10.16501366220181</v>
      </c>
      <c r="H75" s="1"/>
      <c r="J75" s="1"/>
      <c r="K75" s="1"/>
      <c r="L75" s="1"/>
      <c r="M75" s="1"/>
      <c r="N75" s="1"/>
    </row>
    <row r="76" spans="1:14" x14ac:dyDescent="0.3">
      <c r="A76" s="1"/>
      <c r="B76" s="1"/>
      <c r="E76" s="1"/>
      <c r="F76" s="1"/>
      <c r="G76" s="1"/>
      <c r="H76" s="1"/>
      <c r="J76" s="1"/>
      <c r="K76" s="1"/>
      <c r="L76" s="1"/>
      <c r="M76" s="1"/>
      <c r="N76" s="1"/>
    </row>
    <row r="77" spans="1:14" x14ac:dyDescent="0.3">
      <c r="A77" s="1"/>
      <c r="B77" s="1"/>
      <c r="E77" s="1"/>
      <c r="F77" s="1"/>
      <c r="G77" s="1"/>
      <c r="H77" s="1"/>
      <c r="J77" s="1"/>
      <c r="K77" s="1"/>
      <c r="L77" s="1"/>
      <c r="M77" s="1"/>
      <c r="N77" s="1"/>
    </row>
    <row r="78" spans="1:14" x14ac:dyDescent="0.3">
      <c r="A78" s="3" t="s">
        <v>6</v>
      </c>
      <c r="B78" s="3" t="s">
        <v>43</v>
      </c>
      <c r="C78" s="3" t="s">
        <v>1</v>
      </c>
      <c r="D78" s="3" t="s">
        <v>48</v>
      </c>
      <c r="E78" s="3" t="s">
        <v>2</v>
      </c>
      <c r="F78" s="3" t="s">
        <v>44</v>
      </c>
      <c r="G78" s="3" t="s">
        <v>45</v>
      </c>
      <c r="H78" s="3"/>
      <c r="J78" s="1"/>
      <c r="K78" s="1"/>
      <c r="L78" s="1"/>
      <c r="M78" s="1"/>
      <c r="N78" s="1"/>
    </row>
    <row r="79" spans="1:14" x14ac:dyDescent="0.3">
      <c r="A79" s="1" t="s">
        <v>46</v>
      </c>
      <c r="B79" s="1">
        <v>10</v>
      </c>
      <c r="C79" s="7">
        <v>523641.48</v>
      </c>
      <c r="D79" s="7">
        <v>131936.13</v>
      </c>
      <c r="E79" s="7">
        <v>13719828.24</v>
      </c>
      <c r="F79" s="8">
        <f>C79/E79*100</f>
        <v>3.8166766437594992</v>
      </c>
      <c r="G79" s="8">
        <f>D79/E79*100</f>
        <v>0.96164563937718806</v>
      </c>
      <c r="H79" s="1"/>
      <c r="I79" s="1"/>
      <c r="J79" s="1"/>
      <c r="K79" s="1"/>
      <c r="L79" s="1"/>
      <c r="M79" s="1"/>
      <c r="N79" s="1"/>
    </row>
    <row r="80" spans="1:14" x14ac:dyDescent="0.3">
      <c r="A80" s="1"/>
      <c r="B80" s="1">
        <v>20</v>
      </c>
      <c r="C80" s="7">
        <v>1046810.3</v>
      </c>
      <c r="D80" s="7">
        <v>231188.67</v>
      </c>
      <c r="E80" s="7">
        <v>13158448.220000001</v>
      </c>
      <c r="F80" s="9">
        <f t="shared" ref="F80:F94" si="8">C80/E80*100</f>
        <v>7.9554236373322134</v>
      </c>
      <c r="G80" s="9">
        <f t="shared" ref="G80:G94" si="9">D80/E80*100</f>
        <v>1.7569599859701388</v>
      </c>
      <c r="H80" s="1"/>
      <c r="I80" s="1"/>
      <c r="J80" s="1"/>
      <c r="K80" s="1"/>
      <c r="L80" s="1"/>
      <c r="M80" s="1"/>
      <c r="N80" s="1"/>
    </row>
    <row r="81" spans="1:14" x14ac:dyDescent="0.3">
      <c r="A81" s="1"/>
      <c r="B81" s="1">
        <v>40</v>
      </c>
      <c r="C81" s="7">
        <v>1077877.8800000001</v>
      </c>
      <c r="D81" s="7">
        <v>301774.21000000002</v>
      </c>
      <c r="E81" s="7">
        <v>13779314.880000001</v>
      </c>
      <c r="F81" s="8">
        <f t="shared" si="8"/>
        <v>7.8224344924760159</v>
      </c>
      <c r="G81" s="8">
        <f t="shared" si="9"/>
        <v>2.1900523547655513</v>
      </c>
      <c r="H81" s="1"/>
      <c r="I81" s="1"/>
      <c r="J81" s="1"/>
      <c r="K81" s="1"/>
      <c r="L81" s="1"/>
      <c r="M81" s="1"/>
      <c r="N81" s="1"/>
    </row>
    <row r="82" spans="1:14" x14ac:dyDescent="0.3">
      <c r="A82" s="1"/>
      <c r="B82" s="1">
        <v>80</v>
      </c>
      <c r="C82" s="7">
        <v>611177.22</v>
      </c>
      <c r="D82" s="7">
        <v>352170.54000000004</v>
      </c>
      <c r="E82" s="7">
        <v>11595222.360000001</v>
      </c>
      <c r="F82" s="8">
        <f t="shared" si="8"/>
        <v>5.2709400563837043</v>
      </c>
      <c r="G82" s="8">
        <f t="shared" si="9"/>
        <v>3.037203850569365</v>
      </c>
      <c r="H82" s="1"/>
      <c r="J82" s="1"/>
      <c r="K82" s="1"/>
      <c r="L82" s="1"/>
      <c r="M82" s="1"/>
      <c r="N82" s="1"/>
    </row>
    <row r="83" spans="1:14" x14ac:dyDescent="0.3">
      <c r="A83" s="1"/>
      <c r="B83" s="1">
        <v>160</v>
      </c>
      <c r="C83" s="7">
        <v>236121.46</v>
      </c>
      <c r="D83" s="7">
        <v>348680.83</v>
      </c>
      <c r="E83" s="7">
        <v>10525903.01</v>
      </c>
      <c r="F83" s="8">
        <f t="shared" si="8"/>
        <v>2.2432418365975422</v>
      </c>
      <c r="G83" s="8">
        <f t="shared" si="9"/>
        <v>3.3125977853751856</v>
      </c>
      <c r="H83" s="1"/>
      <c r="J83" s="1"/>
      <c r="K83" s="1"/>
      <c r="L83" s="1"/>
      <c r="M83" s="1"/>
      <c r="N83" s="1"/>
    </row>
    <row r="84" spans="1:14" x14ac:dyDescent="0.3">
      <c r="A84" s="1"/>
      <c r="B84" s="1">
        <v>320</v>
      </c>
      <c r="C84" s="7">
        <v>127070.48</v>
      </c>
      <c r="D84" s="7">
        <v>311926.76</v>
      </c>
      <c r="E84" s="7">
        <v>9905979.7100000009</v>
      </c>
      <c r="F84" s="8">
        <f t="shared" si="8"/>
        <v>1.2827653974671829</v>
      </c>
      <c r="G84" s="8">
        <f t="shared" si="9"/>
        <v>3.1488733990148661</v>
      </c>
      <c r="H84" s="1"/>
      <c r="J84" s="1"/>
      <c r="K84" s="1"/>
      <c r="L84" s="1"/>
      <c r="M84" s="1"/>
      <c r="N84" s="1"/>
    </row>
    <row r="85" spans="1:14" x14ac:dyDescent="0.3">
      <c r="A85" s="1"/>
      <c r="B85" s="1">
        <v>640</v>
      </c>
      <c r="C85" s="7">
        <v>69294.55</v>
      </c>
      <c r="D85" s="7">
        <v>189226.86000000002</v>
      </c>
      <c r="E85" s="7">
        <v>8759439.2999999989</v>
      </c>
      <c r="F85" s="8">
        <f t="shared" si="8"/>
        <v>0.79108431061335172</v>
      </c>
      <c r="G85" s="8">
        <f t="shared" si="9"/>
        <v>2.1602622441826846</v>
      </c>
      <c r="H85" s="1"/>
      <c r="J85" s="1"/>
      <c r="K85" s="1"/>
      <c r="L85" s="1"/>
      <c r="M85" s="1"/>
      <c r="N85" s="1"/>
    </row>
    <row r="86" spans="1:14" x14ac:dyDescent="0.3">
      <c r="A86" s="1"/>
      <c r="B86" s="1">
        <v>1280</v>
      </c>
      <c r="C86" s="7">
        <v>55098</v>
      </c>
      <c r="D86" s="7">
        <v>148709.63</v>
      </c>
      <c r="E86" s="7">
        <v>8528368.5500000007</v>
      </c>
      <c r="F86" s="8">
        <f t="shared" si="8"/>
        <v>0.64605556944416997</v>
      </c>
      <c r="G86" s="8">
        <f t="shared" si="9"/>
        <v>1.7437054828030385</v>
      </c>
      <c r="H86" s="1"/>
      <c r="J86" s="1"/>
      <c r="K86" s="1"/>
      <c r="L86" s="1"/>
      <c r="M86" s="1"/>
      <c r="N86" s="1"/>
    </row>
    <row r="87" spans="1:14" x14ac:dyDescent="0.3">
      <c r="A87" s="1" t="s">
        <v>47</v>
      </c>
      <c r="B87" s="1">
        <v>10</v>
      </c>
      <c r="C87" s="7">
        <v>493306.91000000003</v>
      </c>
      <c r="D87" s="7">
        <v>104889.39</v>
      </c>
      <c r="E87" s="7">
        <v>10551273.449999999</v>
      </c>
      <c r="F87" s="8">
        <f t="shared" si="8"/>
        <v>4.6753305403150183</v>
      </c>
      <c r="G87" s="8">
        <f t="shared" si="9"/>
        <v>0.99409223443071704</v>
      </c>
      <c r="H87" s="1"/>
      <c r="J87" s="1"/>
      <c r="K87" s="1"/>
      <c r="L87" s="1"/>
      <c r="M87" s="1"/>
      <c r="N87" s="1"/>
    </row>
    <row r="88" spans="1:14" x14ac:dyDescent="0.3">
      <c r="A88" s="1"/>
      <c r="B88" s="1">
        <v>20</v>
      </c>
      <c r="C88" s="7">
        <v>1072848.03</v>
      </c>
      <c r="D88" s="7">
        <v>229719.1</v>
      </c>
      <c r="E88" s="7">
        <v>10910377.300000001</v>
      </c>
      <c r="F88" s="9">
        <f t="shared" si="8"/>
        <v>9.8332807427292188</v>
      </c>
      <c r="G88" s="9">
        <f t="shared" si="9"/>
        <v>2.1055101366659428</v>
      </c>
      <c r="H88" s="1"/>
      <c r="J88" s="1"/>
      <c r="K88" s="1"/>
      <c r="L88" s="1"/>
      <c r="M88" s="1"/>
      <c r="N88" s="1"/>
    </row>
    <row r="89" spans="1:14" x14ac:dyDescent="0.3">
      <c r="A89" s="1"/>
      <c r="B89" s="1">
        <v>40</v>
      </c>
      <c r="C89" s="7">
        <v>1258010.3900000001</v>
      </c>
      <c r="D89" s="7">
        <v>298342.78000000003</v>
      </c>
      <c r="E89" s="7">
        <v>11188880.470000001</v>
      </c>
      <c r="F89" s="8">
        <f t="shared" si="8"/>
        <v>11.243398241432818</v>
      </c>
      <c r="G89" s="8">
        <f t="shared" si="9"/>
        <v>2.6664220857477798</v>
      </c>
      <c r="H89" s="1"/>
      <c r="J89" s="1"/>
      <c r="K89" s="1"/>
      <c r="L89" s="1"/>
      <c r="M89" s="1"/>
      <c r="N89" s="1"/>
    </row>
    <row r="90" spans="1:14" x14ac:dyDescent="0.3">
      <c r="A90" s="1"/>
      <c r="B90" s="1">
        <v>80</v>
      </c>
      <c r="C90" s="7">
        <v>771899.63</v>
      </c>
      <c r="D90" s="7">
        <v>357380.47000000003</v>
      </c>
      <c r="E90" s="7">
        <v>10921475.930000002</v>
      </c>
      <c r="F90" s="8">
        <f t="shared" si="8"/>
        <v>7.0677226681394147</v>
      </c>
      <c r="G90" s="8">
        <f t="shared" si="9"/>
        <v>3.272272651522476</v>
      </c>
      <c r="H90" s="1"/>
      <c r="J90" s="1"/>
      <c r="K90" s="1"/>
      <c r="L90" s="1"/>
      <c r="M90" s="1"/>
      <c r="N90" s="1"/>
    </row>
    <row r="91" spans="1:14" x14ac:dyDescent="0.3">
      <c r="A91" s="1"/>
      <c r="B91" s="1">
        <v>160</v>
      </c>
      <c r="C91" s="7">
        <v>373918.23000000004</v>
      </c>
      <c r="D91" s="7">
        <v>367886.98000000004</v>
      </c>
      <c r="E91" s="7">
        <v>11319134.880000003</v>
      </c>
      <c r="F91" s="8">
        <f t="shared" si="8"/>
        <v>3.3034170364087041</v>
      </c>
      <c r="G91" s="8">
        <f t="shared" si="9"/>
        <v>3.2501333706167479</v>
      </c>
      <c r="H91" s="1"/>
      <c r="J91" s="1"/>
      <c r="K91" s="1"/>
      <c r="L91" s="1"/>
      <c r="M91" s="1"/>
      <c r="N91" s="1"/>
    </row>
    <row r="92" spans="1:14" x14ac:dyDescent="0.3">
      <c r="A92" s="1"/>
      <c r="B92" s="1">
        <v>320</v>
      </c>
      <c r="C92" s="7">
        <v>184366.3</v>
      </c>
      <c r="D92" s="7">
        <v>323684.34000000003</v>
      </c>
      <c r="E92" s="7">
        <v>11044873.039999999</v>
      </c>
      <c r="F92" s="8">
        <f t="shared" si="8"/>
        <v>1.6692477978904861</v>
      </c>
      <c r="G92" s="8">
        <f t="shared" si="9"/>
        <v>2.9306297938215145</v>
      </c>
      <c r="H92" s="1"/>
      <c r="J92" s="1"/>
      <c r="K92" s="1"/>
      <c r="L92" s="1"/>
      <c r="M92" s="1"/>
      <c r="N92" s="1"/>
    </row>
    <row r="93" spans="1:14" x14ac:dyDescent="0.3">
      <c r="A93" s="1"/>
      <c r="B93" s="1">
        <v>640</v>
      </c>
      <c r="C93" s="7">
        <v>112276.81999999999</v>
      </c>
      <c r="D93" s="7">
        <v>251382.06</v>
      </c>
      <c r="E93" s="7">
        <v>11228498.119999999</v>
      </c>
      <c r="F93" s="8">
        <f t="shared" si="8"/>
        <v>0.99992731708272298</v>
      </c>
      <c r="G93" s="8">
        <f t="shared" si="9"/>
        <v>2.2387861431997105</v>
      </c>
      <c r="H93" s="1"/>
      <c r="J93" s="1"/>
      <c r="K93" s="1"/>
      <c r="L93" s="1"/>
      <c r="M93" s="1"/>
      <c r="N93" s="1"/>
    </row>
    <row r="94" spans="1:14" x14ac:dyDescent="0.3">
      <c r="A94" s="1"/>
      <c r="B94" s="1">
        <v>1280</v>
      </c>
      <c r="C94" s="7">
        <v>67601.45</v>
      </c>
      <c r="D94" s="7">
        <v>167535.17000000001</v>
      </c>
      <c r="E94" s="7">
        <v>9294673.5999999996</v>
      </c>
      <c r="F94" s="8">
        <f t="shared" si="8"/>
        <v>0.72731386715935886</v>
      </c>
      <c r="G94" s="8">
        <f t="shared" si="9"/>
        <v>1.802485780673353</v>
      </c>
      <c r="H94" s="1"/>
      <c r="J94" s="1"/>
      <c r="K94" s="1"/>
      <c r="L94" s="1"/>
      <c r="M94" s="1"/>
      <c r="N94" s="1"/>
    </row>
    <row r="95" spans="1:14" x14ac:dyDescent="0.3">
      <c r="A95" s="1"/>
      <c r="B95" s="1"/>
      <c r="H95" s="1"/>
      <c r="J95" s="1"/>
      <c r="K95" s="1"/>
      <c r="L95" s="1"/>
      <c r="M95" s="1"/>
      <c r="N95" s="1"/>
    </row>
    <row r="96" spans="1:14" x14ac:dyDescent="0.3">
      <c r="A96" s="1"/>
      <c r="B96" s="1"/>
      <c r="H96" s="1"/>
      <c r="J96" s="1"/>
      <c r="K96" s="1"/>
      <c r="L96" s="1"/>
      <c r="M96" s="1"/>
      <c r="N96" s="1"/>
    </row>
    <row r="97" spans="1:14" x14ac:dyDescent="0.3">
      <c r="A97" s="3" t="s">
        <v>7</v>
      </c>
      <c r="B97" s="3" t="s">
        <v>43</v>
      </c>
      <c r="C97" s="3" t="s">
        <v>1</v>
      </c>
      <c r="D97" s="3" t="s">
        <v>48</v>
      </c>
      <c r="E97" s="3" t="s">
        <v>2</v>
      </c>
      <c r="F97" s="3" t="s">
        <v>44</v>
      </c>
      <c r="G97" s="3" t="s">
        <v>45</v>
      </c>
      <c r="H97" s="3"/>
      <c r="J97" s="1"/>
      <c r="K97" s="1"/>
      <c r="L97" s="1"/>
      <c r="M97" s="1"/>
      <c r="N97" s="1"/>
    </row>
    <row r="98" spans="1:14" x14ac:dyDescent="0.3">
      <c r="A98" s="1" t="s">
        <v>46</v>
      </c>
      <c r="B98" s="1">
        <v>10</v>
      </c>
      <c r="C98" s="7">
        <v>986047.5199999999</v>
      </c>
      <c r="D98" s="7">
        <v>225207.98</v>
      </c>
      <c r="E98" s="7">
        <v>32390974.959999997</v>
      </c>
      <c r="F98" s="8">
        <f>C98/E98*100</f>
        <v>3.0442045082547895</v>
      </c>
      <c r="G98" s="8">
        <f>D98/E98*100</f>
        <v>0.69528002870587269</v>
      </c>
      <c r="H98" s="1"/>
      <c r="I98" s="1"/>
      <c r="J98" s="1"/>
      <c r="K98" s="1"/>
      <c r="L98" s="1"/>
      <c r="M98" s="1"/>
      <c r="N98" s="1"/>
    </row>
    <row r="99" spans="1:14" x14ac:dyDescent="0.3">
      <c r="A99" s="1"/>
      <c r="B99" s="1">
        <v>20</v>
      </c>
      <c r="C99" s="7">
        <v>2470842.0699999998</v>
      </c>
      <c r="D99" s="7">
        <v>526277.17999999993</v>
      </c>
      <c r="E99" s="7">
        <v>30801936.079999998</v>
      </c>
      <c r="F99" s="9">
        <f t="shared" ref="F99:F113" si="10">C99/E99*100</f>
        <v>8.0217102703629788</v>
      </c>
      <c r="G99" s="9">
        <f t="shared" ref="G99:G113" si="11">D99/E99*100</f>
        <v>1.7085847416640698</v>
      </c>
      <c r="H99" s="1"/>
      <c r="I99" s="1"/>
      <c r="J99" s="1"/>
      <c r="K99" s="1"/>
      <c r="L99" s="1"/>
      <c r="M99" s="1"/>
      <c r="N99" s="1"/>
    </row>
    <row r="100" spans="1:14" x14ac:dyDescent="0.3">
      <c r="A100" s="1"/>
      <c r="B100" s="1">
        <v>40</v>
      </c>
      <c r="C100" s="7">
        <v>3207191.23</v>
      </c>
      <c r="D100" s="7">
        <v>889961.88</v>
      </c>
      <c r="E100" s="7">
        <v>29349431.199999999</v>
      </c>
      <c r="F100" s="8">
        <f t="shared" si="10"/>
        <v>10.927609493161148</v>
      </c>
      <c r="G100" s="8">
        <f t="shared" si="11"/>
        <v>3.0322968575963407</v>
      </c>
      <c r="H100" s="1"/>
      <c r="I100" s="1"/>
      <c r="J100" s="1"/>
      <c r="K100" s="1"/>
      <c r="L100" s="1"/>
      <c r="M100" s="1"/>
      <c r="N100" s="1"/>
    </row>
    <row r="101" spans="1:14" x14ac:dyDescent="0.3">
      <c r="A101" s="1"/>
      <c r="B101" s="1">
        <v>80</v>
      </c>
      <c r="C101" s="7">
        <v>2365925</v>
      </c>
      <c r="D101" s="7">
        <v>1301608.97</v>
      </c>
      <c r="E101" s="7">
        <v>27291482.349999998</v>
      </c>
      <c r="F101" s="8">
        <f t="shared" si="10"/>
        <v>8.6690967154446277</v>
      </c>
      <c r="G101" s="8">
        <f t="shared" si="11"/>
        <v>4.7692864510160993</v>
      </c>
      <c r="H101" s="1"/>
      <c r="J101" s="1"/>
      <c r="K101" s="1"/>
      <c r="L101" s="1"/>
      <c r="M101" s="1"/>
      <c r="N101" s="1"/>
    </row>
    <row r="102" spans="1:14" x14ac:dyDescent="0.3">
      <c r="A102" s="1"/>
      <c r="B102" s="1">
        <v>160</v>
      </c>
      <c r="C102" s="7">
        <v>979941.55999999994</v>
      </c>
      <c r="D102" s="7">
        <v>1340679.28</v>
      </c>
      <c r="E102" s="7">
        <v>25168618.640000001</v>
      </c>
      <c r="F102" s="8">
        <f t="shared" si="10"/>
        <v>3.8935055356697155</v>
      </c>
      <c r="G102" s="8">
        <f t="shared" si="11"/>
        <v>5.3267892814319344</v>
      </c>
      <c r="H102" s="1"/>
      <c r="J102" s="1"/>
      <c r="K102" s="1"/>
      <c r="L102" s="1"/>
      <c r="M102" s="1"/>
      <c r="N102" s="1"/>
    </row>
    <row r="103" spans="1:14" x14ac:dyDescent="0.3">
      <c r="A103" s="1"/>
      <c r="B103" s="1">
        <v>320</v>
      </c>
      <c r="C103" s="7">
        <v>521186.97000000003</v>
      </c>
      <c r="D103" s="7">
        <v>1384827.66</v>
      </c>
      <c r="E103" s="7">
        <v>30195710.580000002</v>
      </c>
      <c r="F103" s="8">
        <f t="shared" si="10"/>
        <v>1.7260298234054672</v>
      </c>
      <c r="G103" s="8">
        <f t="shared" si="11"/>
        <v>4.5861734445065006</v>
      </c>
      <c r="H103" s="1"/>
      <c r="J103" s="1"/>
      <c r="K103" s="1"/>
      <c r="L103" s="1"/>
      <c r="M103" s="1"/>
      <c r="N103" s="1"/>
    </row>
    <row r="104" spans="1:14" x14ac:dyDescent="0.3">
      <c r="A104" s="1"/>
      <c r="B104" s="1">
        <v>640</v>
      </c>
      <c r="C104" s="7">
        <v>340477.54</v>
      </c>
      <c r="D104" s="7">
        <v>988352.72</v>
      </c>
      <c r="E104" s="7">
        <v>32236202.07</v>
      </c>
      <c r="F104" s="8">
        <f t="shared" si="10"/>
        <v>1.0561961960055426</v>
      </c>
      <c r="G104" s="8">
        <f t="shared" si="11"/>
        <v>3.0659713506380806</v>
      </c>
      <c r="H104" s="1"/>
      <c r="J104" s="1"/>
      <c r="K104" s="1"/>
      <c r="L104" s="1"/>
      <c r="M104" s="1"/>
      <c r="N104" s="1"/>
    </row>
    <row r="105" spans="1:14" x14ac:dyDescent="0.3">
      <c r="A105" s="1"/>
      <c r="B105" s="1">
        <v>1280</v>
      </c>
      <c r="C105" s="7">
        <v>195105.14</v>
      </c>
      <c r="D105" s="7">
        <v>553401.69999999995</v>
      </c>
      <c r="E105" s="7">
        <v>30604835.320000004</v>
      </c>
      <c r="F105" s="8">
        <f t="shared" si="10"/>
        <v>0.63749776125245294</v>
      </c>
      <c r="G105" s="8">
        <f t="shared" si="11"/>
        <v>1.8082165586375714</v>
      </c>
      <c r="H105" s="1"/>
      <c r="J105" s="1"/>
      <c r="K105" s="1"/>
      <c r="L105" s="1"/>
      <c r="M105" s="1"/>
      <c r="N105" s="1"/>
    </row>
    <row r="106" spans="1:14" x14ac:dyDescent="0.3">
      <c r="A106" s="1" t="s">
        <v>47</v>
      </c>
      <c r="B106" s="1">
        <v>10</v>
      </c>
      <c r="C106" s="7">
        <v>1102828.9100000001</v>
      </c>
      <c r="D106" s="7">
        <v>270359.49</v>
      </c>
      <c r="E106" s="7">
        <v>26982792.990000002</v>
      </c>
      <c r="F106" s="8">
        <f t="shared" si="10"/>
        <v>4.0871562495725167</v>
      </c>
      <c r="G106" s="8">
        <f t="shared" si="11"/>
        <v>1.0019699965833671</v>
      </c>
      <c r="H106" s="1"/>
      <c r="J106" s="1"/>
      <c r="K106" s="1"/>
      <c r="L106" s="1"/>
      <c r="M106" s="1"/>
      <c r="N106" s="1"/>
    </row>
    <row r="107" spans="1:14" x14ac:dyDescent="0.3">
      <c r="A107" s="1"/>
      <c r="B107" s="1">
        <v>20</v>
      </c>
      <c r="C107" s="7">
        <v>2632477.6199999996</v>
      </c>
      <c r="D107" s="7">
        <v>633274.41999999993</v>
      </c>
      <c r="E107" s="7">
        <v>29267866.009999998</v>
      </c>
      <c r="F107" s="9">
        <f t="shared" si="10"/>
        <v>8.9944296557205661</v>
      </c>
      <c r="G107" s="9">
        <f t="shared" si="11"/>
        <v>2.163719144346322</v>
      </c>
      <c r="H107" s="1"/>
      <c r="J107" s="1"/>
      <c r="K107" s="1"/>
      <c r="L107" s="1"/>
      <c r="M107" s="1"/>
      <c r="N107" s="1"/>
    </row>
    <row r="108" spans="1:14" x14ac:dyDescent="0.3">
      <c r="A108" s="1"/>
      <c r="B108" s="1">
        <v>40</v>
      </c>
      <c r="C108" s="7">
        <v>3424831.26</v>
      </c>
      <c r="D108" s="7">
        <v>1025174.28</v>
      </c>
      <c r="E108" s="7">
        <v>30268328.640000001</v>
      </c>
      <c r="F108" s="8">
        <f t="shared" si="10"/>
        <v>11.314900471491642</v>
      </c>
      <c r="G108" s="8">
        <f t="shared" si="11"/>
        <v>3.3869537105699932</v>
      </c>
      <c r="H108" s="1"/>
      <c r="J108" s="1"/>
      <c r="K108" s="1"/>
      <c r="L108" s="1"/>
      <c r="M108" s="1"/>
      <c r="N108" s="1"/>
    </row>
    <row r="109" spans="1:14" x14ac:dyDescent="0.3">
      <c r="A109" s="1"/>
      <c r="B109" s="1">
        <v>80</v>
      </c>
      <c r="C109" s="7">
        <v>2946183.1199999996</v>
      </c>
      <c r="D109" s="7">
        <v>1324982.17</v>
      </c>
      <c r="E109" s="7">
        <v>30340848.560000002</v>
      </c>
      <c r="F109" s="8">
        <f t="shared" si="10"/>
        <v>9.7102858351961636</v>
      </c>
      <c r="G109" s="8">
        <f t="shared" si="11"/>
        <v>4.3669911452206254</v>
      </c>
      <c r="H109" s="1"/>
      <c r="J109" s="1"/>
      <c r="K109" s="1"/>
      <c r="L109" s="1"/>
      <c r="M109" s="1"/>
      <c r="N109" s="1"/>
    </row>
    <row r="110" spans="1:14" x14ac:dyDescent="0.3">
      <c r="A110" s="1"/>
      <c r="B110" s="1">
        <v>160</v>
      </c>
      <c r="C110" s="7">
        <v>1995673.5</v>
      </c>
      <c r="D110" s="7">
        <v>1488300.44</v>
      </c>
      <c r="E110" s="7">
        <v>31429242.650000002</v>
      </c>
      <c r="F110" s="8">
        <f t="shared" si="10"/>
        <v>6.3497346157019141</v>
      </c>
      <c r="G110" s="8">
        <f t="shared" si="11"/>
        <v>4.7354002658412764</v>
      </c>
      <c r="H110" s="1"/>
      <c r="J110" s="1"/>
      <c r="K110" s="1"/>
      <c r="L110" s="1"/>
      <c r="M110" s="1"/>
      <c r="N110" s="1"/>
    </row>
    <row r="111" spans="1:14" x14ac:dyDescent="0.3">
      <c r="A111" s="1"/>
      <c r="B111" s="1">
        <v>320</v>
      </c>
      <c r="C111" s="4">
        <v>1063492.46</v>
      </c>
      <c r="D111" s="4">
        <v>1471059.48</v>
      </c>
      <c r="E111" s="4">
        <v>32286765.420000002</v>
      </c>
      <c r="F111" s="8">
        <f t="shared" si="10"/>
        <v>3.2938959544743391</v>
      </c>
      <c r="G111" s="8">
        <f t="shared" si="11"/>
        <v>4.5562305819856261</v>
      </c>
      <c r="H111" s="1"/>
      <c r="J111" s="1"/>
      <c r="K111" s="1"/>
      <c r="L111" s="1"/>
      <c r="M111" s="1"/>
      <c r="N111" s="1"/>
    </row>
    <row r="112" spans="1:14" x14ac:dyDescent="0.3">
      <c r="A112" s="1"/>
      <c r="B112" s="1">
        <v>640</v>
      </c>
      <c r="C112" s="4">
        <v>569889.84</v>
      </c>
      <c r="D112" s="4">
        <v>1226440.21</v>
      </c>
      <c r="E112" s="4">
        <v>34308350.060000002</v>
      </c>
      <c r="F112" s="8">
        <f t="shared" si="10"/>
        <v>1.6610820368900012</v>
      </c>
      <c r="G112" s="8">
        <f t="shared" si="11"/>
        <v>3.5747571884253997</v>
      </c>
      <c r="H112" s="1"/>
      <c r="J112" s="1"/>
      <c r="K112" s="1"/>
      <c r="L112" s="1"/>
      <c r="M112" s="1"/>
      <c r="N112" s="1"/>
    </row>
    <row r="113" spans="1:14" x14ac:dyDescent="0.3">
      <c r="A113" s="1"/>
      <c r="B113" s="1">
        <v>1280</v>
      </c>
      <c r="C113" s="4">
        <v>298000.94</v>
      </c>
      <c r="D113" s="4">
        <v>795630.36</v>
      </c>
      <c r="E113" s="4">
        <v>29986986.52</v>
      </c>
      <c r="F113" s="8">
        <f t="shared" si="10"/>
        <v>0.99376754580273174</v>
      </c>
      <c r="G113" s="8">
        <f t="shared" si="11"/>
        <v>2.6532521347863667</v>
      </c>
      <c r="H113" s="1"/>
      <c r="J113" s="1"/>
      <c r="K113" s="1"/>
      <c r="L113" s="1"/>
      <c r="M113" s="1"/>
      <c r="N113" s="1"/>
    </row>
    <row r="114" spans="1:14" x14ac:dyDescent="0.3">
      <c r="A114" s="1"/>
      <c r="B114" s="1"/>
      <c r="H114" s="1"/>
      <c r="J114" s="1"/>
      <c r="K114" s="1"/>
      <c r="L114" s="1"/>
      <c r="M114" s="1"/>
      <c r="N114" s="1"/>
    </row>
    <row r="116" spans="1:14" x14ac:dyDescent="0.3">
      <c r="A116" s="3" t="s">
        <v>8</v>
      </c>
      <c r="B116" s="3" t="s">
        <v>43</v>
      </c>
      <c r="C116" s="3" t="s">
        <v>1</v>
      </c>
      <c r="D116" s="3" t="s">
        <v>48</v>
      </c>
      <c r="E116" s="3" t="s">
        <v>2</v>
      </c>
      <c r="F116" s="3" t="s">
        <v>44</v>
      </c>
      <c r="G116" s="3" t="s">
        <v>45</v>
      </c>
      <c r="H116" s="3"/>
    </row>
    <row r="117" spans="1:14" x14ac:dyDescent="0.3">
      <c r="A117" s="1" t="s">
        <v>46</v>
      </c>
      <c r="B117" s="1">
        <v>10</v>
      </c>
      <c r="C117" s="7">
        <v>1304484.3800000001</v>
      </c>
      <c r="D117" s="7">
        <v>291679.72000000003</v>
      </c>
      <c r="E117" s="7">
        <v>17326649.940000001</v>
      </c>
      <c r="F117" s="8">
        <f t="shared" ref="F117:F132" si="12">C117/$E$117*100</f>
        <v>7.5287743707944967</v>
      </c>
      <c r="G117" s="8">
        <f>D117/E117*100</f>
        <v>1.6834167078462949</v>
      </c>
    </row>
    <row r="118" spans="1:14" x14ac:dyDescent="0.3">
      <c r="A118" s="1"/>
      <c r="B118" s="1">
        <v>20</v>
      </c>
      <c r="C118" s="7">
        <v>2272748.8899999997</v>
      </c>
      <c r="D118" s="7">
        <v>485655.09</v>
      </c>
      <c r="E118" s="7">
        <v>18958253.969999999</v>
      </c>
      <c r="F118" s="9">
        <f t="shared" si="12"/>
        <v>13.117070512016124</v>
      </c>
      <c r="G118" s="9">
        <f t="shared" ref="G118:G132" si="13">D118/E118*100</f>
        <v>2.5617079018379671</v>
      </c>
    </row>
    <row r="119" spans="1:14" x14ac:dyDescent="0.3">
      <c r="A119" s="1"/>
      <c r="B119" s="1">
        <v>40</v>
      </c>
      <c r="C119" s="7">
        <v>1861327.76</v>
      </c>
      <c r="D119" s="7">
        <v>630690.12</v>
      </c>
      <c r="E119" s="7">
        <v>18692050.59</v>
      </c>
      <c r="F119" s="8">
        <f t="shared" si="12"/>
        <v>10.742571509469762</v>
      </c>
      <c r="G119" s="8">
        <f t="shared" si="13"/>
        <v>3.3741087793621256</v>
      </c>
      <c r="H119" s="1"/>
      <c r="I119" s="1"/>
      <c r="J119" s="1"/>
      <c r="K119" s="1"/>
      <c r="L119" s="1"/>
    </row>
    <row r="120" spans="1:14" x14ac:dyDescent="0.3">
      <c r="A120" s="1"/>
      <c r="B120" s="1">
        <v>80</v>
      </c>
      <c r="C120" s="7">
        <v>1070839.03</v>
      </c>
      <c r="D120" s="7">
        <v>776611.26</v>
      </c>
      <c r="E120" s="7">
        <v>19236178.09</v>
      </c>
      <c r="F120" s="8">
        <f t="shared" si="12"/>
        <v>6.1803004834066613</v>
      </c>
      <c r="G120" s="8">
        <f t="shared" si="13"/>
        <v>4.0372430342788537</v>
      </c>
      <c r="H120" s="1"/>
      <c r="I120" s="1"/>
      <c r="J120" s="1"/>
      <c r="K120" s="1"/>
      <c r="L120" s="1"/>
    </row>
    <row r="121" spans="1:14" x14ac:dyDescent="0.3">
      <c r="A121" s="1"/>
      <c r="B121" s="1">
        <v>160</v>
      </c>
      <c r="C121" s="7">
        <v>462660.7</v>
      </c>
      <c r="D121" s="7">
        <v>850711.8899999999</v>
      </c>
      <c r="E121" s="7">
        <v>21256960.649999999</v>
      </c>
      <c r="F121" s="8">
        <f t="shared" si="12"/>
        <v>2.670225932896062</v>
      </c>
      <c r="G121" s="8">
        <f t="shared" si="13"/>
        <v>4.0020391626401208</v>
      </c>
      <c r="H121" s="1"/>
      <c r="J121" s="1"/>
      <c r="K121" s="1"/>
      <c r="L121" s="1"/>
    </row>
    <row r="122" spans="1:14" x14ac:dyDescent="0.3">
      <c r="A122" s="1"/>
      <c r="B122" s="1">
        <v>320</v>
      </c>
      <c r="C122" s="7">
        <v>199421.33</v>
      </c>
      <c r="D122" s="7">
        <v>683482.40999999992</v>
      </c>
      <c r="E122" s="7">
        <v>20346761.879999999</v>
      </c>
      <c r="F122" s="8">
        <f t="shared" si="12"/>
        <v>1.1509514573825341</v>
      </c>
      <c r="G122" s="8">
        <f t="shared" si="13"/>
        <v>3.3591704371978426</v>
      </c>
      <c r="H122" s="1"/>
      <c r="J122" s="1"/>
      <c r="K122" s="1"/>
      <c r="L122" s="1"/>
    </row>
    <row r="123" spans="1:14" x14ac:dyDescent="0.3">
      <c r="A123" s="1"/>
      <c r="B123" s="1">
        <v>640</v>
      </c>
      <c r="C123" s="7">
        <v>113699.33</v>
      </c>
      <c r="D123" s="7">
        <v>460311.88</v>
      </c>
      <c r="E123" s="7">
        <v>17307159.630000003</v>
      </c>
      <c r="F123" s="8">
        <f t="shared" si="12"/>
        <v>0.65621069504910878</v>
      </c>
      <c r="G123" s="8">
        <f t="shared" si="13"/>
        <v>2.6596616073390891</v>
      </c>
      <c r="H123" s="1"/>
      <c r="J123" s="1"/>
      <c r="K123" s="1"/>
      <c r="L123" s="1"/>
    </row>
    <row r="124" spans="1:14" x14ac:dyDescent="0.3">
      <c r="A124" s="1"/>
      <c r="B124" s="1">
        <v>1280</v>
      </c>
      <c r="C124" s="7">
        <v>79123.38</v>
      </c>
      <c r="D124" s="7">
        <v>353047.65</v>
      </c>
      <c r="E124" s="7">
        <v>16479400.299999999</v>
      </c>
      <c r="F124" s="8">
        <f t="shared" si="12"/>
        <v>0.45665711648815133</v>
      </c>
      <c r="G124" s="8">
        <f t="shared" si="13"/>
        <v>2.1423573890610572</v>
      </c>
      <c r="H124" s="1"/>
      <c r="J124" s="1"/>
      <c r="K124" s="1"/>
      <c r="L124" s="1"/>
    </row>
    <row r="125" spans="1:14" x14ac:dyDescent="0.3">
      <c r="A125" s="1" t="s">
        <v>47</v>
      </c>
      <c r="B125" s="1">
        <v>10</v>
      </c>
      <c r="C125" s="7">
        <v>1245333.57</v>
      </c>
      <c r="D125" s="7">
        <v>594881.05999999994</v>
      </c>
      <c r="E125" s="7">
        <v>19321888.43</v>
      </c>
      <c r="F125" s="8">
        <f t="shared" si="12"/>
        <v>7.1873880658548117</v>
      </c>
      <c r="G125" s="8">
        <f t="shared" si="13"/>
        <v>3.0787935773211581</v>
      </c>
      <c r="H125" s="1"/>
      <c r="J125" s="1"/>
      <c r="K125" s="1"/>
      <c r="L125" s="1"/>
    </row>
    <row r="126" spans="1:14" x14ac:dyDescent="0.3">
      <c r="A126" s="1"/>
      <c r="B126" s="1">
        <v>20</v>
      </c>
      <c r="C126" s="7">
        <v>1462344.91</v>
      </c>
      <c r="D126" s="7">
        <v>1251083.96</v>
      </c>
      <c r="E126" s="7">
        <v>21525025.579999998</v>
      </c>
      <c r="F126" s="9">
        <f t="shared" si="12"/>
        <v>8.4398594942698999</v>
      </c>
      <c r="G126" s="9">
        <f t="shared" si="13"/>
        <v>5.8122298407972446</v>
      </c>
      <c r="H126" s="1"/>
      <c r="J126" s="1"/>
      <c r="K126" s="1"/>
      <c r="L126" s="1"/>
    </row>
    <row r="127" spans="1:14" x14ac:dyDescent="0.3">
      <c r="A127" s="1"/>
      <c r="B127" s="1">
        <v>40</v>
      </c>
      <c r="C127" s="7">
        <v>925933.32000000007</v>
      </c>
      <c r="D127" s="7">
        <v>1372041.3</v>
      </c>
      <c r="E127" s="7">
        <v>21454416.5</v>
      </c>
      <c r="F127" s="8">
        <f t="shared" si="12"/>
        <v>5.343983535226891</v>
      </c>
      <c r="G127" s="8">
        <f t="shared" si="13"/>
        <v>6.395146192859638</v>
      </c>
      <c r="H127" s="1"/>
      <c r="J127" s="1"/>
      <c r="K127" s="1"/>
      <c r="L127" s="1"/>
    </row>
    <row r="128" spans="1:14" x14ac:dyDescent="0.3">
      <c r="A128" s="1"/>
      <c r="B128" s="1">
        <v>80</v>
      </c>
      <c r="C128" s="7">
        <v>445376.04000000004</v>
      </c>
      <c r="D128" s="7">
        <v>1447995.72</v>
      </c>
      <c r="E128" s="7">
        <v>23312005.780000001</v>
      </c>
      <c r="F128" s="8">
        <f t="shared" si="12"/>
        <v>2.5704682759926527</v>
      </c>
      <c r="G128" s="8">
        <f t="shared" si="13"/>
        <v>6.2113733741533066</v>
      </c>
      <c r="H128" s="1"/>
      <c r="J128" s="1"/>
      <c r="K128" s="1"/>
      <c r="L128" s="1"/>
    </row>
    <row r="129" spans="1:12" x14ac:dyDescent="0.3">
      <c r="A129" s="1"/>
      <c r="B129" s="1">
        <v>160</v>
      </c>
      <c r="C129" s="7">
        <v>207233.34</v>
      </c>
      <c r="D129" s="7">
        <v>1323042.82</v>
      </c>
      <c r="E129" s="7">
        <v>23621946.140000004</v>
      </c>
      <c r="F129" s="8">
        <f t="shared" si="12"/>
        <v>1.1960381303807883</v>
      </c>
      <c r="G129" s="8">
        <f t="shared" si="13"/>
        <v>5.6009052436185085</v>
      </c>
      <c r="H129" s="1"/>
      <c r="J129" s="1"/>
      <c r="K129" s="1"/>
      <c r="L129" s="1"/>
    </row>
    <row r="130" spans="1:12" x14ac:dyDescent="0.3">
      <c r="A130" s="1"/>
      <c r="B130" s="1">
        <v>320</v>
      </c>
      <c r="C130" s="7">
        <v>134311.10999999999</v>
      </c>
      <c r="D130" s="7">
        <v>1043462.19</v>
      </c>
      <c r="E130" s="7">
        <v>23590098.98</v>
      </c>
      <c r="F130" s="8">
        <f t="shared" si="12"/>
        <v>0.77517067907011672</v>
      </c>
      <c r="G130" s="8">
        <f t="shared" si="13"/>
        <v>4.4233056880543868</v>
      </c>
      <c r="H130" s="1"/>
      <c r="J130" s="1"/>
      <c r="K130" s="1"/>
      <c r="L130" s="1"/>
    </row>
    <row r="131" spans="1:12" x14ac:dyDescent="0.3">
      <c r="A131" s="1"/>
      <c r="B131" s="1">
        <v>640</v>
      </c>
      <c r="C131" s="7">
        <v>101689</v>
      </c>
      <c r="D131" s="7">
        <v>661304.37</v>
      </c>
      <c r="E131" s="7">
        <v>21815841.16</v>
      </c>
      <c r="F131" s="8">
        <f t="shared" si="12"/>
        <v>0.58689360235323129</v>
      </c>
      <c r="G131" s="8">
        <f t="shared" si="13"/>
        <v>3.031303561251268</v>
      </c>
      <c r="H131" s="1"/>
      <c r="J131" s="1"/>
      <c r="K131" s="1"/>
      <c r="L131" s="1"/>
    </row>
    <row r="132" spans="1:12" x14ac:dyDescent="0.3">
      <c r="A132" s="1"/>
      <c r="B132" s="1">
        <v>1280</v>
      </c>
      <c r="C132" s="7">
        <v>70255.22</v>
      </c>
      <c r="D132" s="7">
        <v>400370.41000000003</v>
      </c>
      <c r="E132" s="7">
        <v>17252865.690000001</v>
      </c>
      <c r="F132" s="8">
        <f t="shared" si="12"/>
        <v>0.40547492009872044</v>
      </c>
      <c r="G132" s="8">
        <f t="shared" si="13"/>
        <v>2.3206023694490376</v>
      </c>
      <c r="H132" s="1"/>
      <c r="J132" s="1"/>
      <c r="K132" s="1"/>
      <c r="L132" s="1"/>
    </row>
    <row r="133" spans="1:12" x14ac:dyDescent="0.3">
      <c r="A133" s="1"/>
      <c r="B133" s="1"/>
      <c r="H133" s="1"/>
      <c r="J133" s="1"/>
      <c r="K133" s="1"/>
      <c r="L133" s="1"/>
    </row>
    <row r="134" spans="1:12" x14ac:dyDescent="0.3">
      <c r="A134" s="1"/>
      <c r="B134" s="1"/>
      <c r="H134" s="1"/>
      <c r="J134" s="1"/>
      <c r="K134" s="1"/>
      <c r="L134" s="1"/>
    </row>
    <row r="135" spans="1:12" x14ac:dyDescent="0.3">
      <c r="A135" s="3" t="s">
        <v>9</v>
      </c>
      <c r="B135" s="3" t="s">
        <v>43</v>
      </c>
      <c r="C135" s="3" t="s">
        <v>1</v>
      </c>
      <c r="D135" s="3" t="s">
        <v>48</v>
      </c>
      <c r="E135" s="3" t="s">
        <v>2</v>
      </c>
      <c r="F135" s="3" t="s">
        <v>44</v>
      </c>
      <c r="G135" s="3" t="s">
        <v>45</v>
      </c>
      <c r="H135" s="3"/>
      <c r="J135" s="1"/>
      <c r="K135" s="1"/>
      <c r="L135" s="1"/>
    </row>
    <row r="136" spans="1:12" x14ac:dyDescent="0.3">
      <c r="A136" s="1" t="s">
        <v>46</v>
      </c>
      <c r="B136" s="1">
        <v>10</v>
      </c>
      <c r="C136" s="7">
        <v>395735.87</v>
      </c>
      <c r="D136" s="7">
        <v>317029.05000000005</v>
      </c>
      <c r="E136" s="7">
        <v>28316727.530000001</v>
      </c>
      <c r="F136" s="8">
        <f>C136/E136*100</f>
        <v>1.3975339119986228</v>
      </c>
      <c r="G136" s="8">
        <f>D136/E136*100</f>
        <v>1.1195822316124819</v>
      </c>
      <c r="H136" s="1"/>
      <c r="J136" s="1"/>
      <c r="K136" s="1"/>
      <c r="L136" s="1"/>
    </row>
    <row r="137" spans="1:12" x14ac:dyDescent="0.3">
      <c r="A137" s="1"/>
      <c r="B137" s="1">
        <v>20</v>
      </c>
      <c r="C137" s="7">
        <v>1234642.52</v>
      </c>
      <c r="D137" s="7">
        <v>480383.03999999992</v>
      </c>
      <c r="E137" s="7">
        <v>29355831.479999997</v>
      </c>
      <c r="F137" s="9">
        <f t="shared" ref="F137:F151" si="14">C137/E137*100</f>
        <v>4.2057828300355133</v>
      </c>
      <c r="G137" s="9">
        <f t="shared" ref="G137:G151" si="15">D137/E137*100</f>
        <v>1.6364143537452955</v>
      </c>
      <c r="H137" s="1"/>
      <c r="J137" s="1"/>
      <c r="K137" s="1"/>
      <c r="L137" s="1"/>
    </row>
    <row r="138" spans="1:12" x14ac:dyDescent="0.3">
      <c r="A138" s="1"/>
      <c r="B138" s="1">
        <v>40</v>
      </c>
      <c r="C138" s="7">
        <v>2595382.4499999997</v>
      </c>
      <c r="D138" s="7">
        <v>690740.62</v>
      </c>
      <c r="E138" s="7">
        <v>29139208.57</v>
      </c>
      <c r="F138" s="8">
        <f t="shared" si="14"/>
        <v>8.9068391949122869</v>
      </c>
      <c r="G138" s="8">
        <f t="shared" si="15"/>
        <v>2.3704851775251905</v>
      </c>
      <c r="H138" s="1"/>
      <c r="I138" s="1"/>
      <c r="J138" s="1"/>
      <c r="K138" s="1"/>
      <c r="L138" s="1"/>
    </row>
    <row r="139" spans="1:12" x14ac:dyDescent="0.3">
      <c r="A139" s="1"/>
      <c r="B139" s="1">
        <v>80</v>
      </c>
      <c r="C139" s="7">
        <v>3624004.36</v>
      </c>
      <c r="D139" s="7">
        <v>865962.07</v>
      </c>
      <c r="E139" s="7">
        <v>29162266.870000001</v>
      </c>
      <c r="F139" s="8">
        <f t="shared" si="14"/>
        <v>12.427032425686049</v>
      </c>
      <c r="G139" s="8">
        <f t="shared" si="15"/>
        <v>2.9694607550925274</v>
      </c>
      <c r="H139" s="1"/>
      <c r="I139" s="1"/>
      <c r="J139" s="1"/>
      <c r="K139" s="1"/>
      <c r="L139" s="1"/>
    </row>
    <row r="140" spans="1:12" x14ac:dyDescent="0.3">
      <c r="A140" s="1"/>
      <c r="B140" s="1">
        <v>160</v>
      </c>
      <c r="C140" s="7">
        <v>3287506.1799999997</v>
      </c>
      <c r="D140" s="7">
        <v>1014809.08</v>
      </c>
      <c r="E140" s="7">
        <v>29949954.089999996</v>
      </c>
      <c r="F140" s="8">
        <f t="shared" si="14"/>
        <v>10.976665173245346</v>
      </c>
      <c r="G140" s="8">
        <f t="shared" si="15"/>
        <v>3.3883493675832876</v>
      </c>
      <c r="H140" s="1"/>
      <c r="I140" s="1"/>
      <c r="J140" s="1"/>
      <c r="K140" s="1"/>
      <c r="L140" s="1"/>
    </row>
    <row r="141" spans="1:12" x14ac:dyDescent="0.3">
      <c r="A141" s="1"/>
      <c r="B141" s="1">
        <v>320</v>
      </c>
      <c r="C141" s="7">
        <v>1766087.97</v>
      </c>
      <c r="D141" s="7">
        <v>1058604.48</v>
      </c>
      <c r="E141" s="7">
        <v>29473158.199999996</v>
      </c>
      <c r="F141" s="8">
        <f t="shared" si="14"/>
        <v>5.9921911252795441</v>
      </c>
      <c r="G141" s="8">
        <f t="shared" si="15"/>
        <v>3.5917578727616646</v>
      </c>
      <c r="H141" s="1"/>
      <c r="J141" s="1"/>
      <c r="K141" s="1"/>
      <c r="L141" s="1"/>
    </row>
    <row r="142" spans="1:12" x14ac:dyDescent="0.3">
      <c r="A142" s="1"/>
      <c r="B142" s="1">
        <v>640</v>
      </c>
      <c r="C142" s="7">
        <v>951727.47</v>
      </c>
      <c r="D142" s="7">
        <v>953701.29999999993</v>
      </c>
      <c r="E142" s="7">
        <v>31016999.549999997</v>
      </c>
      <c r="F142" s="8">
        <f t="shared" si="14"/>
        <v>3.068405983195754</v>
      </c>
      <c r="G142" s="8">
        <f t="shared" si="15"/>
        <v>3.0747696870634287</v>
      </c>
      <c r="H142" s="1"/>
      <c r="J142" s="1"/>
      <c r="K142" s="1"/>
      <c r="L142" s="1"/>
    </row>
    <row r="143" spans="1:12" x14ac:dyDescent="0.3">
      <c r="A143" s="1"/>
      <c r="B143" s="1">
        <v>1280</v>
      </c>
      <c r="C143" s="7">
        <v>583758.28</v>
      </c>
      <c r="D143" s="7">
        <v>658612.86</v>
      </c>
      <c r="E143" s="7">
        <v>29560032.089999996</v>
      </c>
      <c r="F143" s="8">
        <f t="shared" si="14"/>
        <v>1.9748228899842175</v>
      </c>
      <c r="G143" s="8">
        <f t="shared" si="15"/>
        <v>2.2280519114280843</v>
      </c>
      <c r="H143" s="1"/>
      <c r="J143" s="1"/>
      <c r="K143" s="1"/>
      <c r="L143" s="1"/>
    </row>
    <row r="144" spans="1:12" x14ac:dyDescent="0.3">
      <c r="A144" s="1" t="s">
        <v>47</v>
      </c>
      <c r="B144" s="1">
        <v>10</v>
      </c>
      <c r="C144" s="7">
        <v>419616.61</v>
      </c>
      <c r="D144" s="7">
        <v>294924.43000000005</v>
      </c>
      <c r="E144" s="7">
        <v>26461836.160000004</v>
      </c>
      <c r="F144" s="8">
        <f t="shared" si="14"/>
        <v>1.5857426047943601</v>
      </c>
      <c r="G144" s="8">
        <f t="shared" si="15"/>
        <v>1.1145274583999238</v>
      </c>
      <c r="H144" s="1"/>
      <c r="J144" s="1"/>
      <c r="K144" s="1"/>
      <c r="L144" s="1"/>
    </row>
    <row r="145" spans="1:12" x14ac:dyDescent="0.3">
      <c r="A145" s="1"/>
      <c r="B145" s="1">
        <v>20</v>
      </c>
      <c r="C145" s="7">
        <v>1422346.36</v>
      </c>
      <c r="D145" s="7">
        <v>500744.41999999993</v>
      </c>
      <c r="E145" s="7">
        <v>30001136.300000001</v>
      </c>
      <c r="F145" s="9">
        <f t="shared" si="14"/>
        <v>4.7409749610050609</v>
      </c>
      <c r="G145" s="9">
        <f t="shared" si="15"/>
        <v>1.6690848472962669</v>
      </c>
      <c r="H145" s="1"/>
      <c r="J145" s="1"/>
      <c r="K145" s="1"/>
      <c r="L145" s="1"/>
    </row>
    <row r="146" spans="1:12" x14ac:dyDescent="0.3">
      <c r="A146" s="1"/>
      <c r="B146" s="1">
        <v>40</v>
      </c>
      <c r="C146" s="7">
        <v>3003273.82</v>
      </c>
      <c r="D146" s="7">
        <v>744860.16999999993</v>
      </c>
      <c r="E146" s="7">
        <v>30562535.27</v>
      </c>
      <c r="F146" s="8">
        <f t="shared" si="14"/>
        <v>9.8266514654888439</v>
      </c>
      <c r="G146" s="8">
        <f t="shared" si="15"/>
        <v>2.4371674778275025</v>
      </c>
      <c r="H146" s="1"/>
      <c r="J146" s="1"/>
      <c r="K146" s="1"/>
      <c r="L146" s="1"/>
    </row>
    <row r="147" spans="1:12" x14ac:dyDescent="0.3">
      <c r="A147" s="1"/>
      <c r="B147" s="1">
        <v>80</v>
      </c>
      <c r="C147" s="7">
        <v>4287424.0199999996</v>
      </c>
      <c r="D147" s="7">
        <v>996469.85</v>
      </c>
      <c r="E147" s="7">
        <v>30603842.040000003</v>
      </c>
      <c r="F147" s="8">
        <f t="shared" si="14"/>
        <v>14.009430627684678</v>
      </c>
      <c r="G147" s="8">
        <f t="shared" si="15"/>
        <v>3.2560286015644326</v>
      </c>
      <c r="H147" s="1"/>
      <c r="J147" s="1"/>
      <c r="K147" s="1"/>
      <c r="L147" s="1"/>
    </row>
    <row r="148" spans="1:12" x14ac:dyDescent="0.3">
      <c r="A148" s="1"/>
      <c r="B148" s="1">
        <v>160</v>
      </c>
      <c r="C148" s="7">
        <v>4028229.26</v>
      </c>
      <c r="D148" s="7">
        <v>1057477.4400000002</v>
      </c>
      <c r="E148" s="7">
        <v>29526127.009999998</v>
      </c>
      <c r="F148" s="8">
        <f t="shared" si="14"/>
        <v>13.64293142353451</v>
      </c>
      <c r="G148" s="8">
        <f t="shared" si="15"/>
        <v>3.5814972943855814</v>
      </c>
      <c r="H148" s="1"/>
      <c r="J148" s="1"/>
      <c r="K148" s="1"/>
      <c r="L148" s="1"/>
    </row>
    <row r="149" spans="1:12" x14ac:dyDescent="0.3">
      <c r="A149" s="1"/>
      <c r="B149" s="1">
        <v>320</v>
      </c>
      <c r="C149" s="7">
        <v>2834695.36</v>
      </c>
      <c r="D149" s="7">
        <v>1314617.24</v>
      </c>
      <c r="E149" s="7">
        <v>32128222.619999997</v>
      </c>
      <c r="F149" s="8">
        <f t="shared" si="14"/>
        <v>8.8230693416429027</v>
      </c>
      <c r="G149" s="8">
        <f t="shared" si="15"/>
        <v>4.0917832758717365</v>
      </c>
      <c r="H149" s="1"/>
      <c r="J149" s="1"/>
      <c r="K149" s="1"/>
      <c r="L149" s="1"/>
    </row>
    <row r="150" spans="1:12" x14ac:dyDescent="0.3">
      <c r="A150" s="1"/>
      <c r="B150" s="1">
        <v>640</v>
      </c>
      <c r="C150" s="7">
        <v>1524239.23</v>
      </c>
      <c r="D150" s="7">
        <v>1192018.6400000001</v>
      </c>
      <c r="E150" s="7">
        <v>32261234.77</v>
      </c>
      <c r="F150" s="8">
        <f t="shared" si="14"/>
        <v>4.7246772817803091</v>
      </c>
      <c r="G150" s="8">
        <f t="shared" si="15"/>
        <v>3.6948946576231747</v>
      </c>
      <c r="H150" s="1"/>
      <c r="J150" s="1"/>
      <c r="K150" s="1"/>
      <c r="L150" s="1"/>
    </row>
    <row r="151" spans="1:12" x14ac:dyDescent="0.3">
      <c r="A151" s="1"/>
      <c r="B151" s="1">
        <v>1280</v>
      </c>
      <c r="C151" s="7">
        <v>736931.05</v>
      </c>
      <c r="D151" s="7">
        <v>869790.14</v>
      </c>
      <c r="E151" s="7">
        <v>31328834.710000001</v>
      </c>
      <c r="F151" s="8">
        <f t="shared" si="14"/>
        <v>2.3522453255012881</v>
      </c>
      <c r="G151" s="8">
        <f t="shared" si="15"/>
        <v>2.7763245842092159</v>
      </c>
      <c r="H151" s="1"/>
      <c r="J151" s="1"/>
      <c r="K151" s="1"/>
      <c r="L151" s="1"/>
    </row>
    <row r="152" spans="1:12" x14ac:dyDescent="0.3">
      <c r="A152" s="1"/>
      <c r="B152" s="1"/>
      <c r="H152" s="1"/>
      <c r="J152" s="1"/>
      <c r="K152" s="1"/>
      <c r="L152" s="1"/>
    </row>
    <row r="153" spans="1:12" x14ac:dyDescent="0.3">
      <c r="A153" s="1"/>
      <c r="B153" s="1"/>
      <c r="H153" s="1"/>
      <c r="J153" s="1"/>
      <c r="K153" s="1"/>
      <c r="L153" s="1"/>
    </row>
    <row r="154" spans="1:12" x14ac:dyDescent="0.3">
      <c r="A154" s="3" t="s">
        <v>10</v>
      </c>
      <c r="B154" s="3" t="s">
        <v>43</v>
      </c>
      <c r="C154" s="3" t="s">
        <v>1</v>
      </c>
      <c r="D154" s="3" t="s">
        <v>48</v>
      </c>
      <c r="E154" s="3" t="s">
        <v>2</v>
      </c>
      <c r="F154" s="3" t="s">
        <v>44</v>
      </c>
      <c r="G154" s="3" t="s">
        <v>45</v>
      </c>
      <c r="H154" s="3"/>
      <c r="J154" s="1"/>
      <c r="K154" s="1"/>
      <c r="L154" s="1"/>
    </row>
    <row r="155" spans="1:12" x14ac:dyDescent="0.3">
      <c r="A155" s="1" t="s">
        <v>46</v>
      </c>
      <c r="B155" s="1">
        <v>10</v>
      </c>
      <c r="C155" s="7">
        <v>2326990.4700000002</v>
      </c>
      <c r="D155" s="7">
        <v>436536.32000000001</v>
      </c>
      <c r="E155" s="7">
        <v>18438313.059999999</v>
      </c>
      <c r="F155" s="8">
        <f>C155/E155*100</f>
        <v>12.620408724093984</v>
      </c>
      <c r="G155" s="8">
        <f>D155/E155*100</f>
        <v>2.3675502123186103</v>
      </c>
      <c r="H155" s="1"/>
      <c r="J155" s="1"/>
      <c r="K155" s="1"/>
      <c r="L155" s="1"/>
    </row>
    <row r="156" spans="1:12" x14ac:dyDescent="0.3">
      <c r="A156" s="1"/>
      <c r="B156" s="1">
        <v>20</v>
      </c>
      <c r="C156" s="7">
        <v>2719941.42</v>
      </c>
      <c r="D156" s="7">
        <v>565056.82000000007</v>
      </c>
      <c r="E156" s="7">
        <v>20101335.259999998</v>
      </c>
      <c r="F156" s="9">
        <f t="shared" ref="F156:F170" si="16">C156/E156*100</f>
        <v>13.531147980067074</v>
      </c>
      <c r="G156" s="9">
        <f t="shared" ref="G156:G170" si="17">D156/E156*100</f>
        <v>2.81104122035324</v>
      </c>
      <c r="H156" s="1"/>
      <c r="J156" s="1"/>
      <c r="K156" s="1"/>
      <c r="L156" s="1"/>
    </row>
    <row r="157" spans="1:12" x14ac:dyDescent="0.3">
      <c r="A157" s="1"/>
      <c r="B157" s="1">
        <v>40</v>
      </c>
      <c r="C157" s="7">
        <v>1871043.19</v>
      </c>
      <c r="D157" s="7">
        <v>533443.45000000007</v>
      </c>
      <c r="E157" s="7">
        <v>17004345.289999999</v>
      </c>
      <c r="F157" s="8">
        <f t="shared" si="16"/>
        <v>11.003323903921974</v>
      </c>
      <c r="G157" s="8">
        <f t="shared" si="17"/>
        <v>3.1371007874893615</v>
      </c>
      <c r="H157" s="1"/>
      <c r="J157" s="1"/>
      <c r="K157" s="1"/>
      <c r="L157" s="1"/>
    </row>
    <row r="158" spans="1:12" x14ac:dyDescent="0.3">
      <c r="A158" s="1"/>
      <c r="B158" s="1">
        <v>80</v>
      </c>
      <c r="C158" s="7">
        <v>1257211.3299999998</v>
      </c>
      <c r="D158" s="7">
        <v>669012.38</v>
      </c>
      <c r="E158" s="7">
        <v>19818484.789999999</v>
      </c>
      <c r="F158" s="8">
        <f t="shared" si="16"/>
        <v>6.3436299158165861</v>
      </c>
      <c r="G158" s="8">
        <f t="shared" si="17"/>
        <v>3.3756989350546616</v>
      </c>
      <c r="H158" s="1"/>
      <c r="I158" s="1"/>
      <c r="J158" s="1"/>
      <c r="K158" s="1"/>
      <c r="L158" s="1"/>
    </row>
    <row r="159" spans="1:12" x14ac:dyDescent="0.3">
      <c r="A159" s="1"/>
      <c r="B159" s="1">
        <v>160</v>
      </c>
      <c r="C159" s="7">
        <v>572683.98</v>
      </c>
      <c r="D159" s="7">
        <v>647443.9</v>
      </c>
      <c r="E159" s="7">
        <v>20236880.939999998</v>
      </c>
      <c r="F159" s="8">
        <f t="shared" si="16"/>
        <v>2.8299024029342346</v>
      </c>
      <c r="G159" s="8">
        <f t="shared" si="17"/>
        <v>3.1993265262546928</v>
      </c>
      <c r="H159" s="1"/>
      <c r="I159" s="1"/>
      <c r="J159" s="1"/>
      <c r="K159" s="1"/>
      <c r="L159" s="1"/>
    </row>
    <row r="160" spans="1:12" x14ac:dyDescent="0.3">
      <c r="A160" s="1"/>
      <c r="B160" s="1">
        <v>320</v>
      </c>
      <c r="C160" s="7">
        <v>300940.18</v>
      </c>
      <c r="D160" s="7">
        <v>566639.31000000006</v>
      </c>
      <c r="E160" s="7">
        <v>21751292.639999997</v>
      </c>
      <c r="F160" s="8">
        <f t="shared" si="16"/>
        <v>1.3835507846856867</v>
      </c>
      <c r="G160" s="8">
        <f t="shared" si="17"/>
        <v>2.6050833822996191</v>
      </c>
      <c r="H160" s="1"/>
      <c r="I160" s="1"/>
      <c r="J160" s="1"/>
      <c r="K160" s="1"/>
      <c r="L160" s="1"/>
    </row>
    <row r="161" spans="1:12" x14ac:dyDescent="0.3">
      <c r="A161" s="1"/>
      <c r="B161" s="1">
        <v>640</v>
      </c>
      <c r="C161" s="7">
        <v>222662.91</v>
      </c>
      <c r="D161" s="7">
        <v>477096.48</v>
      </c>
      <c r="E161" s="7">
        <v>21959550.779999997</v>
      </c>
      <c r="F161" s="8">
        <f t="shared" si="16"/>
        <v>1.0139684196217424</v>
      </c>
      <c r="G161" s="8">
        <f t="shared" si="17"/>
        <v>2.1726149354317532</v>
      </c>
      <c r="H161" s="1"/>
      <c r="J161" s="1"/>
      <c r="K161" s="1"/>
      <c r="L161" s="1"/>
    </row>
    <row r="162" spans="1:12" x14ac:dyDescent="0.3">
      <c r="A162" s="1"/>
      <c r="B162" s="1">
        <v>1280</v>
      </c>
      <c r="C162" s="7">
        <v>151048.81000000003</v>
      </c>
      <c r="D162" s="7">
        <v>361714.29</v>
      </c>
      <c r="E162" s="7">
        <v>21238460.969999999</v>
      </c>
      <c r="F162" s="8">
        <f t="shared" si="16"/>
        <v>0.71120412262150856</v>
      </c>
      <c r="G162" s="8">
        <f t="shared" si="17"/>
        <v>1.7031097051285069</v>
      </c>
      <c r="H162" s="1"/>
      <c r="J162" s="1"/>
      <c r="K162" s="1"/>
      <c r="L162" s="1"/>
    </row>
    <row r="163" spans="1:12" x14ac:dyDescent="0.3">
      <c r="A163" s="1" t="s">
        <v>47</v>
      </c>
      <c r="B163" s="1">
        <v>10</v>
      </c>
      <c r="C163" s="7">
        <v>1544347.18</v>
      </c>
      <c r="D163" s="7">
        <v>288019.07</v>
      </c>
      <c r="E163" s="7">
        <v>14054080.33</v>
      </c>
      <c r="F163" s="8">
        <f t="shared" si="16"/>
        <v>10.988603620710911</v>
      </c>
      <c r="G163" s="8">
        <f t="shared" si="17"/>
        <v>2.0493626280560755</v>
      </c>
      <c r="H163" s="1"/>
      <c r="J163" s="1"/>
      <c r="K163" s="1"/>
      <c r="L163" s="1"/>
    </row>
    <row r="164" spans="1:12" x14ac:dyDescent="0.3">
      <c r="A164" s="1"/>
      <c r="B164" s="1">
        <v>20</v>
      </c>
      <c r="C164" s="7">
        <v>2387634.2600000002</v>
      </c>
      <c r="D164" s="7">
        <v>535607.75</v>
      </c>
      <c r="E164" s="7">
        <v>18788419.189999998</v>
      </c>
      <c r="F164" s="9">
        <f t="shared" si="16"/>
        <v>12.708010375193254</v>
      </c>
      <c r="G164" s="9">
        <f t="shared" si="17"/>
        <v>2.8507334469366823</v>
      </c>
      <c r="H164" s="1"/>
      <c r="J164" s="1"/>
      <c r="K164" s="1"/>
      <c r="L164" s="1"/>
    </row>
    <row r="165" spans="1:12" x14ac:dyDescent="0.3">
      <c r="A165" s="1"/>
      <c r="B165" s="1">
        <v>40</v>
      </c>
      <c r="C165" s="7">
        <v>1725373.6099999999</v>
      </c>
      <c r="D165" s="7">
        <v>445738.39</v>
      </c>
      <c r="E165" s="7">
        <v>15233934.32</v>
      </c>
      <c r="F165" s="8">
        <f t="shared" si="16"/>
        <v>11.32585695695713</v>
      </c>
      <c r="G165" s="8">
        <f t="shared" si="17"/>
        <v>2.9259571469650396</v>
      </c>
      <c r="H165" s="1"/>
      <c r="J165" s="1"/>
      <c r="K165" s="1"/>
      <c r="L165" s="1"/>
    </row>
    <row r="166" spans="1:12" x14ac:dyDescent="0.3">
      <c r="A166" s="1"/>
      <c r="B166" s="1">
        <v>80</v>
      </c>
      <c r="C166" s="7">
        <v>1384981.8099999998</v>
      </c>
      <c r="D166" s="7">
        <v>593722.79</v>
      </c>
      <c r="E166" s="7">
        <v>17709817.940000001</v>
      </c>
      <c r="F166" s="8">
        <f t="shared" si="16"/>
        <v>7.8204181132310371</v>
      </c>
      <c r="G166" s="8">
        <f t="shared" si="17"/>
        <v>3.3525064572177077</v>
      </c>
      <c r="H166" s="1"/>
      <c r="J166" s="1"/>
      <c r="K166" s="1"/>
      <c r="L166" s="1"/>
    </row>
    <row r="167" spans="1:12" x14ac:dyDescent="0.3">
      <c r="A167" s="1"/>
      <c r="B167" s="1">
        <v>160</v>
      </c>
      <c r="C167" s="7">
        <v>795023.70000000007</v>
      </c>
      <c r="D167" s="7">
        <v>617970.12</v>
      </c>
      <c r="E167" s="7">
        <v>18767519.27</v>
      </c>
      <c r="F167" s="8">
        <f t="shared" si="16"/>
        <v>4.236168289278651</v>
      </c>
      <c r="G167" s="8">
        <f t="shared" si="17"/>
        <v>3.2927640095077946</v>
      </c>
      <c r="H167" s="1"/>
      <c r="J167" s="1"/>
      <c r="K167" s="1"/>
      <c r="L167" s="1"/>
    </row>
    <row r="168" spans="1:12" x14ac:dyDescent="0.3">
      <c r="A168" s="1"/>
      <c r="B168" s="1">
        <v>320</v>
      </c>
      <c r="C168" s="7">
        <v>362577.97000000003</v>
      </c>
      <c r="D168" s="7">
        <v>519721.74999999994</v>
      </c>
      <c r="E168" s="7">
        <v>16775953.74</v>
      </c>
      <c r="F168" s="8">
        <f t="shared" si="16"/>
        <v>2.1612957189759157</v>
      </c>
      <c r="G168" s="8">
        <f t="shared" si="17"/>
        <v>3.0980161131512514</v>
      </c>
      <c r="H168" s="1"/>
      <c r="J168" s="1"/>
      <c r="K168" s="1"/>
      <c r="L168" s="1"/>
    </row>
    <row r="169" spans="1:12" x14ac:dyDescent="0.3">
      <c r="A169" s="1"/>
      <c r="B169" s="1">
        <v>640</v>
      </c>
      <c r="C169" s="7">
        <v>248955.09000000003</v>
      </c>
      <c r="D169" s="7">
        <v>502930.99</v>
      </c>
      <c r="E169" s="7">
        <v>19893356.889999997</v>
      </c>
      <c r="F169" s="8">
        <f t="shared" si="16"/>
        <v>1.2514483672946366</v>
      </c>
      <c r="G169" s="8">
        <f t="shared" si="17"/>
        <v>2.5281353608692037</v>
      </c>
      <c r="H169" s="1"/>
      <c r="J169" s="1"/>
      <c r="K169" s="1"/>
      <c r="L169" s="1"/>
    </row>
    <row r="170" spans="1:12" x14ac:dyDescent="0.3">
      <c r="A170" s="1"/>
      <c r="B170" s="1">
        <v>1280</v>
      </c>
      <c r="C170" s="7">
        <v>155790.25</v>
      </c>
      <c r="D170" s="7">
        <v>387081.39999999997</v>
      </c>
      <c r="E170" s="7">
        <v>19152378.789999999</v>
      </c>
      <c r="F170" s="8">
        <f t="shared" si="16"/>
        <v>0.81342506697571426</v>
      </c>
      <c r="G170" s="8">
        <f t="shared" si="17"/>
        <v>2.0210617398717394</v>
      </c>
      <c r="H170" s="1"/>
      <c r="J170" s="1"/>
      <c r="K170" s="1"/>
      <c r="L170" s="1"/>
    </row>
    <row r="171" spans="1:12" x14ac:dyDescent="0.3">
      <c r="A171" s="1"/>
      <c r="B171" s="1"/>
      <c r="H171" s="1"/>
      <c r="J171" s="1"/>
      <c r="K171" s="1"/>
      <c r="L171" s="1"/>
    </row>
    <row r="172" spans="1:12" x14ac:dyDescent="0.3">
      <c r="A172" s="1"/>
      <c r="B172" s="1"/>
      <c r="H172" s="1"/>
      <c r="J172" s="1"/>
      <c r="K172" s="1"/>
      <c r="L172" s="1"/>
    </row>
    <row r="173" spans="1:12" x14ac:dyDescent="0.3">
      <c r="A173" s="3" t="s">
        <v>11</v>
      </c>
      <c r="B173" s="3" t="s">
        <v>43</v>
      </c>
      <c r="C173" s="3" t="s">
        <v>1</v>
      </c>
      <c r="D173" s="3" t="s">
        <v>48</v>
      </c>
      <c r="E173" s="3" t="s">
        <v>2</v>
      </c>
      <c r="F173" s="3" t="s">
        <v>44</v>
      </c>
      <c r="G173" s="3" t="s">
        <v>45</v>
      </c>
      <c r="H173" s="3"/>
      <c r="J173" s="1"/>
      <c r="K173" s="1"/>
      <c r="L173" s="1"/>
    </row>
    <row r="174" spans="1:12" x14ac:dyDescent="0.3">
      <c r="A174" s="1" t="s">
        <v>46</v>
      </c>
      <c r="B174" s="1">
        <v>10</v>
      </c>
      <c r="C174" s="7">
        <v>1476787.34</v>
      </c>
      <c r="D174" s="7">
        <v>715135.2</v>
      </c>
      <c r="E174" s="7">
        <v>16811852.789999999</v>
      </c>
      <c r="F174" s="8">
        <f>C174/E174*100</f>
        <v>8.7842033739340177</v>
      </c>
      <c r="G174" s="8">
        <f>D174/E174*100</f>
        <v>4.2537560192376631</v>
      </c>
      <c r="H174" s="1"/>
      <c r="J174" s="1"/>
      <c r="K174" s="1"/>
      <c r="L174" s="1"/>
    </row>
    <row r="175" spans="1:12" x14ac:dyDescent="0.3">
      <c r="A175" s="1"/>
      <c r="B175" s="1">
        <v>20</v>
      </c>
      <c r="C175" s="7">
        <v>839802.53</v>
      </c>
      <c r="D175" s="7">
        <v>605418.27</v>
      </c>
      <c r="E175" s="7">
        <v>19321684.84</v>
      </c>
      <c r="F175" s="9">
        <f t="shared" ref="F175:F189" si="18">C175/E175*100</f>
        <v>4.3464249466559464</v>
      </c>
      <c r="G175" s="9">
        <f t="shared" ref="G175:G189" si="19">D175/E175*100</f>
        <v>3.1333616866923291</v>
      </c>
      <c r="H175" s="1"/>
      <c r="J175" s="1"/>
      <c r="K175" s="1"/>
      <c r="L175" s="1"/>
    </row>
    <row r="176" spans="1:12" x14ac:dyDescent="0.3">
      <c r="A176" s="1"/>
      <c r="B176" s="1">
        <v>40</v>
      </c>
      <c r="C176" s="7">
        <v>445766.82</v>
      </c>
      <c r="D176" s="7">
        <v>525786.69999999995</v>
      </c>
      <c r="E176" s="7">
        <v>19440108.68</v>
      </c>
      <c r="F176" s="8">
        <f t="shared" si="18"/>
        <v>2.293026378286688</v>
      </c>
      <c r="G176" s="8">
        <f t="shared" si="19"/>
        <v>2.704648974215508</v>
      </c>
      <c r="H176" s="1"/>
      <c r="J176" s="1"/>
      <c r="K176" s="1"/>
      <c r="L176" s="1"/>
    </row>
    <row r="177" spans="1:12" x14ac:dyDescent="0.3">
      <c r="A177" s="1"/>
      <c r="B177" s="1">
        <v>80</v>
      </c>
      <c r="C177" s="7">
        <v>251126.81</v>
      </c>
      <c r="D177" s="7">
        <v>471820.11</v>
      </c>
      <c r="E177" s="7">
        <v>18229468.25</v>
      </c>
      <c r="F177" s="8">
        <f t="shared" si="18"/>
        <v>1.3775871383412404</v>
      </c>
      <c r="G177" s="8">
        <f t="shared" si="19"/>
        <v>2.5882274980785573</v>
      </c>
      <c r="H177" s="1"/>
      <c r="J177" s="1"/>
      <c r="K177" s="1"/>
      <c r="L177" s="1"/>
    </row>
    <row r="178" spans="1:12" x14ac:dyDescent="0.3">
      <c r="A178" s="1"/>
      <c r="B178" s="1">
        <v>160</v>
      </c>
      <c r="C178" s="7">
        <v>185105.85</v>
      </c>
      <c r="D178" s="7">
        <v>445623.77999999997</v>
      </c>
      <c r="E178" s="7">
        <v>19736357.23</v>
      </c>
      <c r="F178" s="8">
        <f t="shared" si="18"/>
        <v>0.93789268122200475</v>
      </c>
      <c r="G178" s="8">
        <f t="shared" si="19"/>
        <v>2.2578826214324654</v>
      </c>
      <c r="H178" s="1"/>
      <c r="I178" s="1"/>
      <c r="J178" s="1"/>
      <c r="K178" s="1"/>
      <c r="L178" s="1"/>
    </row>
    <row r="179" spans="1:12" x14ac:dyDescent="0.3">
      <c r="A179" s="1"/>
      <c r="B179" s="1">
        <v>320</v>
      </c>
      <c r="C179" s="7">
        <v>146920.22999999998</v>
      </c>
      <c r="D179" s="7">
        <v>355270.67</v>
      </c>
      <c r="E179" s="7">
        <v>19683661.600000001</v>
      </c>
      <c r="F179" s="8">
        <f t="shared" si="18"/>
        <v>0.74640700996404019</v>
      </c>
      <c r="G179" s="8">
        <f t="shared" si="19"/>
        <v>1.8049013299436114</v>
      </c>
      <c r="H179" s="1"/>
      <c r="I179" s="1"/>
      <c r="J179" s="1"/>
      <c r="K179" s="1"/>
      <c r="L179" s="1"/>
    </row>
    <row r="180" spans="1:12" x14ac:dyDescent="0.3">
      <c r="A180" s="1"/>
      <c r="B180" s="1">
        <v>640</v>
      </c>
      <c r="C180" s="7">
        <v>134153.12</v>
      </c>
      <c r="D180" s="7">
        <v>283888.83999999997</v>
      </c>
      <c r="E180" s="7">
        <v>19743975.050000001</v>
      </c>
      <c r="F180" s="8">
        <f t="shared" si="18"/>
        <v>0.67946358147368091</v>
      </c>
      <c r="G180" s="8">
        <f t="shared" si="19"/>
        <v>1.4378504798606904</v>
      </c>
      <c r="H180" s="1"/>
      <c r="I180" s="1"/>
      <c r="J180" s="1"/>
      <c r="K180" s="1"/>
      <c r="L180" s="1"/>
    </row>
    <row r="181" spans="1:12" x14ac:dyDescent="0.3">
      <c r="A181" s="1"/>
      <c r="B181" s="1">
        <v>1280</v>
      </c>
      <c r="C181" s="7">
        <v>115505.63999999998</v>
      </c>
      <c r="D181" s="7">
        <v>210322.02999999997</v>
      </c>
      <c r="E181" s="7">
        <v>19894963.75</v>
      </c>
      <c r="F181" s="8">
        <f t="shared" si="18"/>
        <v>0.58057728303224465</v>
      </c>
      <c r="G181" s="8">
        <f t="shared" si="19"/>
        <v>1.0571621674857283</v>
      </c>
      <c r="H181" s="1"/>
      <c r="J181" s="1"/>
      <c r="K181" s="1"/>
      <c r="L181" s="1"/>
    </row>
    <row r="182" spans="1:12" x14ac:dyDescent="0.3">
      <c r="A182" s="1" t="s">
        <v>47</v>
      </c>
      <c r="B182" s="1">
        <v>10</v>
      </c>
      <c r="C182" s="7">
        <v>311594.27</v>
      </c>
      <c r="D182" s="7">
        <v>1164454.1499999999</v>
      </c>
      <c r="E182" s="7">
        <v>16951587.609999999</v>
      </c>
      <c r="F182" s="8">
        <f t="shared" si="18"/>
        <v>1.8381421089797265</v>
      </c>
      <c r="G182" s="8">
        <f t="shared" si="19"/>
        <v>6.8692925806729201</v>
      </c>
      <c r="H182" s="1"/>
      <c r="J182" s="1"/>
      <c r="K182" s="1"/>
      <c r="L182" s="1"/>
    </row>
    <row r="183" spans="1:12" x14ac:dyDescent="0.3">
      <c r="A183" s="1"/>
      <c r="B183" s="1">
        <v>20</v>
      </c>
      <c r="C183" s="7">
        <v>139994.35</v>
      </c>
      <c r="D183" s="7">
        <v>1010612.91</v>
      </c>
      <c r="E183" s="7">
        <v>19662648.43</v>
      </c>
      <c r="F183" s="9">
        <f t="shared" si="18"/>
        <v>0.71198114790277012</v>
      </c>
      <c r="G183" s="9">
        <f t="shared" si="19"/>
        <v>5.1397598527880515</v>
      </c>
      <c r="H183" s="1"/>
      <c r="J183" s="1"/>
      <c r="K183" s="1"/>
      <c r="L183" s="1"/>
    </row>
    <row r="184" spans="1:12" x14ac:dyDescent="0.3">
      <c r="A184" s="1"/>
      <c r="B184" s="1">
        <v>40</v>
      </c>
      <c r="C184" s="7">
        <v>114635.03</v>
      </c>
      <c r="D184" s="7">
        <v>899786.09</v>
      </c>
      <c r="E184" s="7">
        <v>19453236.869999997</v>
      </c>
      <c r="F184" s="8">
        <f t="shared" si="18"/>
        <v>0.58928511880090018</v>
      </c>
      <c r="G184" s="8">
        <f t="shared" si="19"/>
        <v>4.62537980703671</v>
      </c>
      <c r="H184" s="1"/>
      <c r="J184" s="1"/>
      <c r="K184" s="1"/>
      <c r="L184" s="1"/>
    </row>
    <row r="185" spans="1:12" x14ac:dyDescent="0.3">
      <c r="A185" s="1"/>
      <c r="B185" s="1">
        <v>80</v>
      </c>
      <c r="C185" s="7">
        <v>139149.01999999999</v>
      </c>
      <c r="D185" s="7">
        <v>843081.7</v>
      </c>
      <c r="E185" s="7">
        <v>20191707.599999998</v>
      </c>
      <c r="F185" s="8">
        <f t="shared" si="18"/>
        <v>0.68913943662694488</v>
      </c>
      <c r="G185" s="8">
        <f t="shared" si="19"/>
        <v>4.1753858400762507</v>
      </c>
      <c r="H185" s="1"/>
      <c r="J185" s="1"/>
      <c r="K185" s="1"/>
      <c r="L185" s="1"/>
    </row>
    <row r="186" spans="1:12" x14ac:dyDescent="0.3">
      <c r="A186" s="1"/>
      <c r="B186" s="1">
        <v>160</v>
      </c>
      <c r="C186" s="7">
        <v>132608.29</v>
      </c>
      <c r="D186" s="7">
        <v>685166.75</v>
      </c>
      <c r="E186" s="7">
        <v>18887525.300000001</v>
      </c>
      <c r="F186" s="8">
        <f t="shared" si="18"/>
        <v>0.70209457244247875</v>
      </c>
      <c r="G186" s="8">
        <f t="shared" si="19"/>
        <v>3.6276152598985534</v>
      </c>
      <c r="H186" s="1"/>
      <c r="J186" s="1"/>
      <c r="K186" s="1"/>
      <c r="L186" s="1"/>
    </row>
    <row r="187" spans="1:12" x14ac:dyDescent="0.3">
      <c r="A187" s="1"/>
      <c r="B187" s="1">
        <v>320</v>
      </c>
      <c r="C187" s="7">
        <v>147078.76999999999</v>
      </c>
      <c r="D187" s="7">
        <v>601852.24</v>
      </c>
      <c r="E187" s="7">
        <v>20569224.080000002</v>
      </c>
      <c r="F187" s="8">
        <f t="shared" si="18"/>
        <v>0.71504286903563152</v>
      </c>
      <c r="G187" s="8">
        <f t="shared" si="19"/>
        <v>2.9259841677022553</v>
      </c>
      <c r="H187" s="1"/>
      <c r="J187" s="1"/>
      <c r="K187" s="1"/>
      <c r="L187" s="1"/>
    </row>
    <row r="188" spans="1:12" x14ac:dyDescent="0.3">
      <c r="A188" s="1"/>
      <c r="B188" s="1">
        <v>640</v>
      </c>
      <c r="C188" s="7">
        <v>161551.1</v>
      </c>
      <c r="D188" s="7">
        <v>444628.5</v>
      </c>
      <c r="E188" s="7">
        <v>22184633.079999998</v>
      </c>
      <c r="F188" s="8">
        <f t="shared" si="18"/>
        <v>0.72821172844027049</v>
      </c>
      <c r="G188" s="8">
        <f t="shared" si="19"/>
        <v>2.0042184082857051</v>
      </c>
      <c r="H188" s="1"/>
      <c r="J188" s="1"/>
      <c r="K188" s="1"/>
      <c r="L188" s="1"/>
    </row>
    <row r="189" spans="1:12" x14ac:dyDescent="0.3">
      <c r="A189" s="1"/>
      <c r="B189" s="1">
        <v>1280</v>
      </c>
      <c r="C189" s="7">
        <v>131491.97999999998</v>
      </c>
      <c r="D189" s="7">
        <v>266151.69</v>
      </c>
      <c r="E189" s="7">
        <v>18010270.350000001</v>
      </c>
      <c r="F189" s="8">
        <f t="shared" si="18"/>
        <v>0.73009442637267219</v>
      </c>
      <c r="G189" s="8">
        <f t="shared" si="19"/>
        <v>1.4777773172072344</v>
      </c>
      <c r="H189" s="1"/>
      <c r="J189" s="1"/>
      <c r="K189" s="1"/>
      <c r="L189" s="1"/>
    </row>
    <row r="190" spans="1:12" x14ac:dyDescent="0.3">
      <c r="A190" s="1"/>
      <c r="B190" s="1"/>
      <c r="H190" s="1"/>
      <c r="J190" s="1"/>
      <c r="K190" s="1"/>
      <c r="L190" s="1"/>
    </row>
    <row r="191" spans="1:12" x14ac:dyDescent="0.3">
      <c r="A191" s="1"/>
      <c r="B191" s="1"/>
      <c r="H191" s="1"/>
      <c r="J191" s="1"/>
      <c r="K191" s="1"/>
      <c r="L191" s="1"/>
    </row>
    <row r="192" spans="1:12" x14ac:dyDescent="0.3">
      <c r="A192" s="3" t="s">
        <v>12</v>
      </c>
      <c r="B192" s="3" t="s">
        <v>43</v>
      </c>
      <c r="C192" s="3" t="s">
        <v>1</v>
      </c>
      <c r="D192" s="3" t="s">
        <v>48</v>
      </c>
      <c r="E192" s="3" t="s">
        <v>2</v>
      </c>
      <c r="F192" s="3" t="s">
        <v>44</v>
      </c>
      <c r="G192" s="3" t="s">
        <v>45</v>
      </c>
      <c r="H192" s="3"/>
      <c r="J192" s="1"/>
      <c r="K192" s="1"/>
      <c r="L192" s="1"/>
    </row>
    <row r="193" spans="1:12" x14ac:dyDescent="0.3">
      <c r="A193" s="1" t="s">
        <v>46</v>
      </c>
      <c r="B193" s="1">
        <v>10</v>
      </c>
      <c r="C193" s="7">
        <v>1895289.75</v>
      </c>
      <c r="D193" s="7">
        <v>484424.71000000008</v>
      </c>
      <c r="E193" s="7">
        <v>22566912.699999999</v>
      </c>
      <c r="F193" s="8">
        <f>C193/E193*100</f>
        <v>8.3985336195322802</v>
      </c>
      <c r="G193" s="8">
        <f>D193/E193*100</f>
        <v>2.1466148978366903</v>
      </c>
      <c r="H193" s="1"/>
      <c r="J193" s="1"/>
      <c r="K193" s="1"/>
      <c r="L193" s="1"/>
    </row>
    <row r="194" spans="1:12" x14ac:dyDescent="0.3">
      <c r="A194" s="1"/>
      <c r="B194" s="1">
        <v>20</v>
      </c>
      <c r="C194" s="7">
        <v>2979189.18</v>
      </c>
      <c r="D194" s="7">
        <v>755611.36</v>
      </c>
      <c r="E194" s="7">
        <v>21232612.59</v>
      </c>
      <c r="F194" s="9">
        <f t="shared" ref="F194:F208" si="20">C194/E194*100</f>
        <v>14.031194547406379</v>
      </c>
      <c r="G194" s="9">
        <f t="shared" ref="G194:G208" si="21">D194/E194*100</f>
        <v>3.5587300281448782</v>
      </c>
      <c r="H194" s="1"/>
      <c r="J194" s="1"/>
      <c r="K194" s="1"/>
      <c r="L194" s="1"/>
    </row>
    <row r="195" spans="1:12" x14ac:dyDescent="0.3">
      <c r="A195" s="1"/>
      <c r="B195" s="1">
        <v>40</v>
      </c>
      <c r="C195" s="7">
        <v>2810413.21</v>
      </c>
      <c r="D195" s="7">
        <v>1173371.25</v>
      </c>
      <c r="E195" s="7">
        <v>21989162.68</v>
      </c>
      <c r="F195" s="8">
        <f t="shared" si="20"/>
        <v>12.78090144176422</v>
      </c>
      <c r="G195" s="8">
        <f t="shared" si="21"/>
        <v>5.3361342906759566</v>
      </c>
      <c r="H195" s="1"/>
      <c r="J195" s="1"/>
      <c r="K195" s="1"/>
      <c r="L195" s="1"/>
    </row>
    <row r="196" spans="1:12" x14ac:dyDescent="0.3">
      <c r="A196" s="1"/>
      <c r="B196" s="1">
        <v>80</v>
      </c>
      <c r="C196" s="7">
        <v>1666493.54</v>
      </c>
      <c r="D196" s="7">
        <v>1527818.35</v>
      </c>
      <c r="E196" s="7">
        <v>24236481.899999999</v>
      </c>
      <c r="F196" s="8">
        <f t="shared" si="20"/>
        <v>6.8759713017589412</v>
      </c>
      <c r="G196" s="8">
        <f t="shared" si="21"/>
        <v>6.303795890442335</v>
      </c>
      <c r="H196" s="1"/>
      <c r="J196" s="1"/>
      <c r="K196" s="1"/>
      <c r="L196" s="1"/>
    </row>
    <row r="197" spans="1:12" x14ac:dyDescent="0.3">
      <c r="A197" s="1"/>
      <c r="B197" s="1">
        <v>160</v>
      </c>
      <c r="C197" s="7">
        <v>718882.94</v>
      </c>
      <c r="D197" s="7">
        <v>1653789.03</v>
      </c>
      <c r="E197" s="7">
        <v>27680274.68</v>
      </c>
      <c r="F197" s="8">
        <f t="shared" si="20"/>
        <v>2.5970946759405495</v>
      </c>
      <c r="G197" s="8">
        <f t="shared" si="21"/>
        <v>5.9746120626285633</v>
      </c>
      <c r="H197" s="1"/>
      <c r="J197" s="1"/>
      <c r="K197" s="1"/>
      <c r="L197" s="1"/>
    </row>
    <row r="198" spans="1:12" x14ac:dyDescent="0.3">
      <c r="A198" s="1"/>
      <c r="B198" s="1">
        <v>320</v>
      </c>
      <c r="C198" s="7">
        <v>309818.30000000005</v>
      </c>
      <c r="D198" s="7">
        <v>1331732.92</v>
      </c>
      <c r="E198" s="7">
        <v>26904008.660000004</v>
      </c>
      <c r="F198" s="8">
        <f t="shared" si="20"/>
        <v>1.1515692843967438</v>
      </c>
      <c r="G198" s="8">
        <f t="shared" si="21"/>
        <v>4.9499423555418964</v>
      </c>
      <c r="H198" s="1"/>
      <c r="I198" s="1"/>
      <c r="J198" s="1"/>
      <c r="K198" s="1"/>
      <c r="L198" s="1"/>
    </row>
    <row r="199" spans="1:12" x14ac:dyDescent="0.3">
      <c r="A199" s="1"/>
      <c r="B199" s="1">
        <v>640</v>
      </c>
      <c r="C199" s="7">
        <v>195947.18</v>
      </c>
      <c r="D199" s="7">
        <v>953526.37</v>
      </c>
      <c r="E199" s="7">
        <v>27297260.870000001</v>
      </c>
      <c r="F199" s="8">
        <f t="shared" si="20"/>
        <v>0.71782726088590143</v>
      </c>
      <c r="G199" s="8">
        <f t="shared" si="21"/>
        <v>3.4931210663995094</v>
      </c>
      <c r="H199" s="1"/>
      <c r="I199" s="1"/>
      <c r="J199" s="1"/>
      <c r="K199" s="1"/>
      <c r="L199" s="1"/>
    </row>
    <row r="200" spans="1:12" x14ac:dyDescent="0.3">
      <c r="A200" s="1"/>
      <c r="B200" s="1">
        <v>1280</v>
      </c>
      <c r="C200" s="7">
        <v>130168.91</v>
      </c>
      <c r="D200" s="7">
        <v>657870.06000000006</v>
      </c>
      <c r="E200" s="7">
        <v>24899271.090000004</v>
      </c>
      <c r="F200" s="8">
        <f t="shared" si="20"/>
        <v>0.52278201048334372</v>
      </c>
      <c r="G200" s="8">
        <f t="shared" si="21"/>
        <v>2.6421257779879852</v>
      </c>
      <c r="H200" s="1"/>
      <c r="I200" s="1"/>
      <c r="J200" s="1"/>
      <c r="K200" s="1"/>
      <c r="L200" s="1"/>
    </row>
    <row r="201" spans="1:12" x14ac:dyDescent="0.3">
      <c r="A201" s="1" t="s">
        <v>47</v>
      </c>
      <c r="B201" s="1">
        <v>10</v>
      </c>
      <c r="C201" s="7">
        <v>1567805.46</v>
      </c>
      <c r="D201" s="7">
        <v>818290.34000000008</v>
      </c>
      <c r="E201" s="7">
        <v>22627510.380000003</v>
      </c>
      <c r="F201" s="8">
        <f t="shared" si="20"/>
        <v>6.9287581075899158</v>
      </c>
      <c r="G201" s="8">
        <f t="shared" si="21"/>
        <v>3.616351627986746</v>
      </c>
      <c r="H201" s="1"/>
      <c r="J201" s="1"/>
      <c r="K201" s="1"/>
      <c r="L201" s="1"/>
    </row>
    <row r="202" spans="1:12" x14ac:dyDescent="0.3">
      <c r="A202" s="1"/>
      <c r="B202" s="1">
        <v>20</v>
      </c>
      <c r="C202" s="7">
        <v>2229685.4899999998</v>
      </c>
      <c r="D202" s="7">
        <v>1805962.44</v>
      </c>
      <c r="E202" s="7">
        <v>27682663.799999997</v>
      </c>
      <c r="F202" s="9">
        <f t="shared" si="20"/>
        <v>8.05444702182165</v>
      </c>
      <c r="G202" s="9">
        <f t="shared" si="21"/>
        <v>6.5238029585866659</v>
      </c>
      <c r="H202" s="1"/>
      <c r="J202" s="1"/>
      <c r="K202" s="1"/>
      <c r="L202" s="1"/>
    </row>
    <row r="203" spans="1:12" x14ac:dyDescent="0.3">
      <c r="A203" s="1"/>
      <c r="B203" s="1">
        <v>40</v>
      </c>
      <c r="C203" s="7">
        <v>1561874.32</v>
      </c>
      <c r="D203" s="7">
        <v>2372246.84</v>
      </c>
      <c r="E203" s="7">
        <v>27113471.490000002</v>
      </c>
      <c r="F203" s="8">
        <f t="shared" si="20"/>
        <v>5.7605103078595112</v>
      </c>
      <c r="G203" s="8">
        <f t="shared" si="21"/>
        <v>8.7493290590802157</v>
      </c>
      <c r="H203" s="1"/>
      <c r="J203" s="1"/>
      <c r="K203" s="1"/>
      <c r="L203" s="1"/>
    </row>
    <row r="204" spans="1:12" x14ac:dyDescent="0.3">
      <c r="A204" s="1"/>
      <c r="B204" s="1">
        <v>80</v>
      </c>
      <c r="C204" s="7">
        <v>741461.85</v>
      </c>
      <c r="D204" s="7">
        <v>2495123.6799999997</v>
      </c>
      <c r="E204" s="7">
        <v>28057122.18</v>
      </c>
      <c r="F204" s="8">
        <f t="shared" si="20"/>
        <v>2.6426867489942976</v>
      </c>
      <c r="G204" s="8">
        <f t="shared" si="21"/>
        <v>8.8930135599530686</v>
      </c>
      <c r="H204" s="1"/>
      <c r="J204" s="1"/>
      <c r="K204" s="1"/>
      <c r="L204" s="1"/>
    </row>
    <row r="205" spans="1:12" x14ac:dyDescent="0.3">
      <c r="A205" s="1"/>
      <c r="B205" s="1">
        <v>160</v>
      </c>
      <c r="C205" s="7">
        <v>358151.97000000003</v>
      </c>
      <c r="D205" s="7">
        <v>2293443.0299999998</v>
      </c>
      <c r="E205" s="7">
        <v>27939518.43</v>
      </c>
      <c r="F205" s="8">
        <f t="shared" si="20"/>
        <v>1.2818831179832904</v>
      </c>
      <c r="G205" s="8">
        <f t="shared" si="21"/>
        <v>8.2085989983901086</v>
      </c>
      <c r="H205" s="1"/>
      <c r="J205" s="1"/>
      <c r="K205" s="1"/>
      <c r="L205" s="1"/>
    </row>
    <row r="206" spans="1:12" x14ac:dyDescent="0.3">
      <c r="A206" s="1"/>
      <c r="B206" s="1">
        <v>320</v>
      </c>
      <c r="C206" s="7">
        <v>214899.49000000002</v>
      </c>
      <c r="D206" s="7">
        <v>1775174.54</v>
      </c>
      <c r="E206" s="7">
        <v>26426807.57</v>
      </c>
      <c r="F206" s="8">
        <f t="shared" si="20"/>
        <v>0.8131874780212055</v>
      </c>
      <c r="G206" s="8">
        <f t="shared" si="21"/>
        <v>6.7173249560994934</v>
      </c>
      <c r="H206" s="1"/>
      <c r="J206" s="1"/>
      <c r="K206" s="1"/>
      <c r="L206" s="1"/>
    </row>
    <row r="207" spans="1:12" x14ac:dyDescent="0.3">
      <c r="A207" s="1"/>
      <c r="B207" s="1">
        <v>640</v>
      </c>
      <c r="C207" s="7">
        <v>145345.56999999998</v>
      </c>
      <c r="D207" s="7">
        <v>1276937.8700000001</v>
      </c>
      <c r="E207" s="7">
        <v>26225218.420000002</v>
      </c>
      <c r="F207" s="8">
        <f t="shared" si="20"/>
        <v>0.55422062715464682</v>
      </c>
      <c r="G207" s="8">
        <f t="shared" si="21"/>
        <v>4.8691219632557026</v>
      </c>
      <c r="H207" s="1"/>
      <c r="J207" s="1"/>
      <c r="K207" s="1"/>
      <c r="L207" s="1"/>
    </row>
    <row r="208" spans="1:12" x14ac:dyDescent="0.3">
      <c r="A208" s="1"/>
      <c r="B208" s="1">
        <v>1280</v>
      </c>
      <c r="C208" s="7">
        <v>107958.82999999999</v>
      </c>
      <c r="D208" s="7">
        <v>726588.55</v>
      </c>
      <c r="E208" s="7">
        <v>21596512.379999999</v>
      </c>
      <c r="F208" s="8">
        <f t="shared" si="20"/>
        <v>0.49989011234970521</v>
      </c>
      <c r="G208" s="8">
        <f t="shared" si="21"/>
        <v>3.3643791053636787</v>
      </c>
      <c r="H208" s="1"/>
      <c r="J208" s="1"/>
      <c r="K208" s="1"/>
      <c r="L208" s="1"/>
    </row>
    <row r="209" spans="1:12" x14ac:dyDescent="0.3">
      <c r="A209" s="1"/>
      <c r="B209" s="1"/>
      <c r="H209" s="1"/>
      <c r="J209" s="1"/>
      <c r="K209" s="1"/>
      <c r="L209" s="1"/>
    </row>
    <row r="210" spans="1:12" x14ac:dyDescent="0.3">
      <c r="A210" s="1"/>
      <c r="B210" s="1"/>
      <c r="H210" s="1"/>
      <c r="J210" s="1"/>
      <c r="K210" s="1"/>
      <c r="L210" s="1"/>
    </row>
    <row r="211" spans="1:12" x14ac:dyDescent="0.3">
      <c r="A211" s="3" t="s">
        <v>13</v>
      </c>
      <c r="B211" s="3" t="s">
        <v>43</v>
      </c>
      <c r="C211" s="3" t="s">
        <v>1</v>
      </c>
      <c r="D211" s="3" t="s">
        <v>48</v>
      </c>
      <c r="E211" s="3" t="s">
        <v>2</v>
      </c>
      <c r="F211" s="3" t="s">
        <v>44</v>
      </c>
      <c r="G211" s="3" t="s">
        <v>45</v>
      </c>
      <c r="H211" s="3"/>
      <c r="J211" s="1"/>
      <c r="K211" s="1"/>
      <c r="L211" s="1"/>
    </row>
    <row r="212" spans="1:12" x14ac:dyDescent="0.3">
      <c r="A212" s="1" t="s">
        <v>46</v>
      </c>
      <c r="B212" s="1">
        <v>10</v>
      </c>
      <c r="C212" s="7">
        <v>216092</v>
      </c>
      <c r="D212" s="7">
        <v>98107.13</v>
      </c>
      <c r="E212" s="7">
        <v>22452808.550000001</v>
      </c>
      <c r="F212" s="6">
        <f>C212/E212*100</f>
        <v>0.96242748215122509</v>
      </c>
      <c r="G212" s="6">
        <f>D212/E212*100</f>
        <v>0.43694814295292245</v>
      </c>
      <c r="H212" s="1"/>
      <c r="J212" s="1"/>
      <c r="K212" s="1"/>
      <c r="L212" s="1"/>
    </row>
    <row r="213" spans="1:12" x14ac:dyDescent="0.3">
      <c r="A213" s="1"/>
      <c r="B213" s="1">
        <v>20</v>
      </c>
      <c r="C213" s="7">
        <v>468103.23000000004</v>
      </c>
      <c r="D213" s="7">
        <v>268950.32999999996</v>
      </c>
      <c r="E213" s="7">
        <v>22476869.390000001</v>
      </c>
      <c r="F213" s="9">
        <f t="shared" ref="F213:F227" si="22">C213/E213*100</f>
        <v>2.0825997690241507</v>
      </c>
      <c r="G213" s="9">
        <f t="shared" ref="G213:G227" si="23">D213/E213*100</f>
        <v>1.1965649011585948</v>
      </c>
      <c r="H213" s="1"/>
      <c r="J213" s="1"/>
      <c r="K213" s="1"/>
      <c r="L213" s="1"/>
    </row>
    <row r="214" spans="1:12" x14ac:dyDescent="0.3">
      <c r="A214" s="1"/>
      <c r="B214" s="1">
        <v>40</v>
      </c>
      <c r="C214" s="7">
        <v>756392.1</v>
      </c>
      <c r="D214" s="7">
        <v>496902.76</v>
      </c>
      <c r="E214" s="7">
        <v>22703984.890000001</v>
      </c>
      <c r="F214" s="6">
        <f t="shared" si="22"/>
        <v>3.331538950826002</v>
      </c>
      <c r="G214" s="6">
        <f t="shared" si="23"/>
        <v>2.1886147405729708</v>
      </c>
      <c r="H214" s="1"/>
      <c r="J214" s="1"/>
      <c r="K214" s="1"/>
      <c r="L214" s="1"/>
    </row>
    <row r="215" spans="1:12" x14ac:dyDescent="0.3">
      <c r="A215" s="1"/>
      <c r="B215" s="1">
        <v>80</v>
      </c>
      <c r="C215" s="7">
        <v>803024.84</v>
      </c>
      <c r="D215" s="7">
        <v>627617.34</v>
      </c>
      <c r="E215" s="7">
        <v>22838161.77</v>
      </c>
      <c r="F215" s="6">
        <f t="shared" si="22"/>
        <v>3.516153568256295</v>
      </c>
      <c r="G215" s="6">
        <f t="shared" si="23"/>
        <v>2.7481079533486463</v>
      </c>
      <c r="H215" s="1"/>
      <c r="J215" s="1"/>
      <c r="K215" s="1"/>
      <c r="L215" s="1"/>
    </row>
    <row r="216" spans="1:12" x14ac:dyDescent="0.3">
      <c r="A216" s="1"/>
      <c r="B216" s="1">
        <v>160</v>
      </c>
      <c r="C216" s="7">
        <v>513074.37000000005</v>
      </c>
      <c r="D216" s="7">
        <v>577888.22</v>
      </c>
      <c r="E216" s="7">
        <v>23055608.509999998</v>
      </c>
      <c r="F216" s="6">
        <f t="shared" si="22"/>
        <v>2.2253776983481584</v>
      </c>
      <c r="G216" s="6">
        <f t="shared" si="23"/>
        <v>2.5064973659200982</v>
      </c>
      <c r="H216" s="1"/>
      <c r="J216" s="1"/>
      <c r="K216" s="1"/>
      <c r="L216" s="1"/>
    </row>
    <row r="217" spans="1:12" x14ac:dyDescent="0.3">
      <c r="A217" s="1"/>
      <c r="B217" s="1">
        <v>320</v>
      </c>
      <c r="C217" s="7">
        <v>257420.96</v>
      </c>
      <c r="D217" s="7">
        <v>514994.16000000003</v>
      </c>
      <c r="E217" s="7">
        <v>22607083.52</v>
      </c>
      <c r="F217" s="6">
        <f t="shared" si="22"/>
        <v>1.1386739017983687</v>
      </c>
      <c r="G217" s="6">
        <f t="shared" si="23"/>
        <v>2.2780212208460937</v>
      </c>
      <c r="H217" s="1"/>
      <c r="J217" s="1"/>
      <c r="K217" s="1"/>
      <c r="L217" s="1"/>
    </row>
    <row r="218" spans="1:12" x14ac:dyDescent="0.3">
      <c r="A218" s="1"/>
      <c r="B218" s="1">
        <v>640</v>
      </c>
      <c r="C218" s="7">
        <v>192240.16</v>
      </c>
      <c r="D218" s="7">
        <v>505742.11</v>
      </c>
      <c r="E218" s="7">
        <v>24025096.319999997</v>
      </c>
      <c r="F218" s="6">
        <f t="shared" si="22"/>
        <v>0.80016395122614858</v>
      </c>
      <c r="G218" s="6">
        <f t="shared" si="23"/>
        <v>2.1050575750615765</v>
      </c>
      <c r="H218" s="1"/>
      <c r="I218" s="1"/>
      <c r="J218" s="1"/>
      <c r="K218" s="1"/>
      <c r="L218" s="1"/>
    </row>
    <row r="219" spans="1:12" x14ac:dyDescent="0.3">
      <c r="A219" s="1"/>
      <c r="B219" s="1">
        <v>1280</v>
      </c>
      <c r="C219" s="7">
        <v>123793.66999999998</v>
      </c>
      <c r="D219" s="7">
        <v>430832.83999999997</v>
      </c>
      <c r="E219" s="7">
        <v>21023084.16</v>
      </c>
      <c r="F219" s="6">
        <f t="shared" si="22"/>
        <v>0.58884637980729071</v>
      </c>
      <c r="G219" s="6">
        <f t="shared" si="23"/>
        <v>2.0493322327070014</v>
      </c>
      <c r="H219" s="1"/>
      <c r="I219" s="1"/>
      <c r="J219" s="1"/>
      <c r="K219" s="1"/>
      <c r="L219" s="1"/>
    </row>
    <row r="220" spans="1:12" x14ac:dyDescent="0.3">
      <c r="A220" s="1" t="s">
        <v>47</v>
      </c>
      <c r="B220" s="1">
        <v>10</v>
      </c>
      <c r="C220" s="7">
        <v>186385.87</v>
      </c>
      <c r="D220" s="7">
        <v>198477.12</v>
      </c>
      <c r="E220" s="7">
        <v>20989537.469999999</v>
      </c>
      <c r="F220" s="6">
        <f t="shared" si="22"/>
        <v>0.88799417455672025</v>
      </c>
      <c r="G220" s="6">
        <f t="shared" si="23"/>
        <v>0.94560025576399709</v>
      </c>
      <c r="H220" s="1"/>
      <c r="I220" s="1"/>
      <c r="J220" s="1"/>
      <c r="K220" s="1"/>
      <c r="L220" s="1"/>
    </row>
    <row r="221" spans="1:12" x14ac:dyDescent="0.3">
      <c r="A221" s="1"/>
      <c r="B221" s="1">
        <v>20</v>
      </c>
      <c r="C221" s="7">
        <v>216163.65</v>
      </c>
      <c r="D221" s="7">
        <v>465945.92</v>
      </c>
      <c r="E221" s="7">
        <v>21415760.710000001</v>
      </c>
      <c r="F221" s="9">
        <f t="shared" si="22"/>
        <v>1.0093671335198626</v>
      </c>
      <c r="G221" s="9">
        <f t="shared" si="23"/>
        <v>2.1757150087245254</v>
      </c>
      <c r="H221" s="1"/>
      <c r="I221" s="1"/>
      <c r="J221" s="1"/>
      <c r="K221" s="1"/>
      <c r="L221" s="1"/>
    </row>
    <row r="222" spans="1:12" x14ac:dyDescent="0.3">
      <c r="A222" s="1"/>
      <c r="B222" s="1">
        <v>40</v>
      </c>
      <c r="C222" s="7">
        <v>226388.88</v>
      </c>
      <c r="D222" s="7">
        <v>688935.05999999994</v>
      </c>
      <c r="E222" s="7">
        <v>21135993.229999997</v>
      </c>
      <c r="F222" s="6">
        <f t="shared" si="22"/>
        <v>1.0711059448990941</v>
      </c>
      <c r="G222" s="6">
        <f t="shared" si="23"/>
        <v>3.2595348252768157</v>
      </c>
      <c r="H222" s="1"/>
      <c r="J222" s="1"/>
      <c r="K222" s="1"/>
      <c r="L222" s="1"/>
    </row>
    <row r="223" spans="1:12" x14ac:dyDescent="0.3">
      <c r="A223" s="1"/>
      <c r="B223" s="1">
        <v>80</v>
      </c>
      <c r="C223" s="7">
        <v>208743.99</v>
      </c>
      <c r="D223" s="7">
        <v>759662.14</v>
      </c>
      <c r="E223" s="7">
        <v>21797093.390000001</v>
      </c>
      <c r="F223" s="6">
        <f t="shared" si="22"/>
        <v>0.95766892523278768</v>
      </c>
      <c r="G223" s="6">
        <f t="shared" si="23"/>
        <v>3.4851533936562173</v>
      </c>
      <c r="H223" s="1"/>
      <c r="J223" s="1"/>
      <c r="K223" s="1"/>
      <c r="L223" s="1"/>
    </row>
    <row r="224" spans="1:12" x14ac:dyDescent="0.3">
      <c r="A224" s="1"/>
      <c r="B224" s="1">
        <v>160</v>
      </c>
      <c r="C224" s="7">
        <v>145414.41999999998</v>
      </c>
      <c r="D224" s="7">
        <v>675279.11</v>
      </c>
      <c r="E224" s="7">
        <v>22216173.43</v>
      </c>
      <c r="F224" s="6">
        <f t="shared" si="22"/>
        <v>0.65454305377197441</v>
      </c>
      <c r="G224" s="6">
        <f t="shared" si="23"/>
        <v>3.0395833563674155</v>
      </c>
      <c r="H224" s="1"/>
      <c r="J224" s="1"/>
      <c r="K224" s="1"/>
      <c r="L224" s="1"/>
    </row>
    <row r="225" spans="1:12" x14ac:dyDescent="0.3">
      <c r="A225" s="1"/>
      <c r="B225" s="1">
        <v>320</v>
      </c>
      <c r="C225" s="7">
        <v>104532.81999999999</v>
      </c>
      <c r="D225" s="7">
        <v>532676.13</v>
      </c>
      <c r="E225" s="7">
        <v>21961950.369999997</v>
      </c>
      <c r="F225" s="6">
        <f t="shared" si="22"/>
        <v>0.47597238969627997</v>
      </c>
      <c r="G225" s="6">
        <f t="shared" si="23"/>
        <v>2.425450021632118</v>
      </c>
      <c r="H225" s="1"/>
      <c r="J225" s="1"/>
      <c r="K225" s="1"/>
      <c r="L225" s="1"/>
    </row>
    <row r="226" spans="1:12" x14ac:dyDescent="0.3">
      <c r="A226" s="1"/>
      <c r="B226" s="1">
        <v>640</v>
      </c>
      <c r="C226" s="7">
        <v>97602.099999999991</v>
      </c>
      <c r="D226" s="7">
        <v>483451.97</v>
      </c>
      <c r="E226" s="7">
        <v>22378168.449999999</v>
      </c>
      <c r="F226" s="6">
        <f t="shared" si="22"/>
        <v>0.43614874120763886</v>
      </c>
      <c r="G226" s="6">
        <f t="shared" si="23"/>
        <v>2.1603732721924342</v>
      </c>
      <c r="H226" s="1"/>
      <c r="J226" s="1"/>
      <c r="K226" s="1"/>
      <c r="L226" s="1"/>
    </row>
    <row r="227" spans="1:12" x14ac:dyDescent="0.3">
      <c r="A227" s="1"/>
      <c r="B227" s="1">
        <v>1280</v>
      </c>
      <c r="C227" s="7">
        <v>72256.44</v>
      </c>
      <c r="D227" s="7">
        <v>381414.29</v>
      </c>
      <c r="E227" s="7">
        <v>18530069.93</v>
      </c>
      <c r="F227" s="6">
        <f t="shared" si="22"/>
        <v>0.38994153974031981</v>
      </c>
      <c r="G227" s="6">
        <f t="shared" si="23"/>
        <v>2.0583532142126137</v>
      </c>
      <c r="H227" s="1"/>
      <c r="J227" s="1"/>
      <c r="K227" s="1"/>
      <c r="L227" s="1"/>
    </row>
    <row r="228" spans="1:12" x14ac:dyDescent="0.3">
      <c r="A228" s="1"/>
      <c r="B228" s="1"/>
      <c r="E228" s="1"/>
      <c r="F228" s="1"/>
      <c r="G228" s="1"/>
      <c r="H228" s="1"/>
      <c r="J228" s="1"/>
      <c r="K228" s="1"/>
      <c r="L228" s="1"/>
    </row>
    <row r="229" spans="1:12" x14ac:dyDescent="0.3">
      <c r="A229" s="1"/>
      <c r="B229" s="1"/>
      <c r="E229" s="1"/>
      <c r="F229" s="1"/>
      <c r="G229" s="1"/>
      <c r="H229" s="1"/>
      <c r="J229" s="1"/>
      <c r="K229" s="1"/>
      <c r="L229" s="1"/>
    </row>
    <row r="230" spans="1:12" x14ac:dyDescent="0.3">
      <c r="A230" s="3" t="s">
        <v>14</v>
      </c>
      <c r="B230" s="3" t="s">
        <v>43</v>
      </c>
      <c r="C230" s="3" t="s">
        <v>1</v>
      </c>
      <c r="D230" s="3" t="s">
        <v>48</v>
      </c>
      <c r="E230" s="3" t="s">
        <v>2</v>
      </c>
      <c r="F230" s="3" t="s">
        <v>44</v>
      </c>
      <c r="G230" s="3" t="s">
        <v>45</v>
      </c>
      <c r="H230" s="3"/>
      <c r="J230" s="1"/>
      <c r="K230" s="1"/>
      <c r="L230" s="1"/>
    </row>
    <row r="231" spans="1:12" x14ac:dyDescent="0.3">
      <c r="A231" s="1" t="s">
        <v>46</v>
      </c>
      <c r="B231" s="1">
        <v>10</v>
      </c>
      <c r="C231" s="7">
        <v>47934.25</v>
      </c>
      <c r="D231" s="7">
        <v>73945.280000000013</v>
      </c>
      <c r="E231" s="7">
        <v>12759142.5</v>
      </c>
      <c r="F231" s="8">
        <f>C231/E231*100</f>
        <v>0.37568551334856554</v>
      </c>
      <c r="G231" s="8">
        <f>D231/E231*100</f>
        <v>0.57954741080758376</v>
      </c>
      <c r="H231" s="1"/>
      <c r="J231" s="1"/>
      <c r="K231" s="1"/>
      <c r="L231" s="1"/>
    </row>
    <row r="232" spans="1:12" x14ac:dyDescent="0.3">
      <c r="A232" s="1"/>
      <c r="B232" s="1">
        <v>20</v>
      </c>
      <c r="C232" s="7">
        <v>76029.739999999991</v>
      </c>
      <c r="D232" s="7">
        <v>199746.22000000003</v>
      </c>
      <c r="E232" s="7">
        <v>14102280.030000001</v>
      </c>
      <c r="F232" s="9">
        <f t="shared" ref="F232:F246" si="24">C232/E232*100</f>
        <v>0.53913083443429521</v>
      </c>
      <c r="G232" s="9">
        <f t="shared" ref="G232:G246" si="25">D232/E232*100</f>
        <v>1.4164108184993969</v>
      </c>
      <c r="H232" s="1"/>
      <c r="J232" s="1"/>
      <c r="K232" s="1"/>
      <c r="L232" s="1"/>
    </row>
    <row r="233" spans="1:12" x14ac:dyDescent="0.3">
      <c r="A233" s="1"/>
      <c r="B233" s="1">
        <v>40</v>
      </c>
      <c r="C233" s="7">
        <v>98257.26</v>
      </c>
      <c r="D233" s="7">
        <v>337828.84</v>
      </c>
      <c r="E233" s="7">
        <v>14653650.640000001</v>
      </c>
      <c r="F233" s="8">
        <f t="shared" si="24"/>
        <v>0.67053093057771973</v>
      </c>
      <c r="G233" s="8">
        <f t="shared" si="25"/>
        <v>2.3054244181161945</v>
      </c>
      <c r="H233" s="1"/>
      <c r="J233" s="1"/>
      <c r="K233" s="1"/>
      <c r="L233" s="1"/>
    </row>
    <row r="234" spans="1:12" x14ac:dyDescent="0.3">
      <c r="A234" s="1"/>
      <c r="B234" s="1">
        <v>80</v>
      </c>
      <c r="C234" s="7">
        <v>86236.62</v>
      </c>
      <c r="D234" s="7">
        <v>414716.33</v>
      </c>
      <c r="E234" s="7">
        <v>14200201.640000001</v>
      </c>
      <c r="F234" s="8">
        <f t="shared" si="24"/>
        <v>0.60729151730552466</v>
      </c>
      <c r="G234" s="8">
        <f t="shared" si="25"/>
        <v>2.9204960641671565</v>
      </c>
      <c r="H234" s="1"/>
      <c r="J234" s="1"/>
      <c r="K234" s="1"/>
      <c r="L234" s="1"/>
    </row>
    <row r="235" spans="1:12" x14ac:dyDescent="0.3">
      <c r="A235" s="1"/>
      <c r="B235" s="1">
        <v>160</v>
      </c>
      <c r="C235" s="7">
        <v>66791.789999999994</v>
      </c>
      <c r="D235" s="7">
        <v>464650.14</v>
      </c>
      <c r="E235" s="7">
        <v>15722742.41</v>
      </c>
      <c r="F235" s="8">
        <f t="shared" si="24"/>
        <v>0.42481005067868427</v>
      </c>
      <c r="G235" s="8">
        <f t="shared" si="25"/>
        <v>2.9552741365556723</v>
      </c>
      <c r="H235" s="1"/>
      <c r="J235" s="1"/>
      <c r="K235" s="1"/>
      <c r="L235" s="1"/>
    </row>
    <row r="236" spans="1:12" x14ac:dyDescent="0.3">
      <c r="A236" s="1"/>
      <c r="B236" s="1">
        <v>320</v>
      </c>
      <c r="C236" s="7">
        <v>45640.210000000006</v>
      </c>
      <c r="D236" s="7">
        <v>403538.22000000003</v>
      </c>
      <c r="E236" s="7">
        <v>14825050.01</v>
      </c>
      <c r="F236" s="8">
        <f t="shared" si="24"/>
        <v>0.30785872539528791</v>
      </c>
      <c r="G236" s="8">
        <f t="shared" si="25"/>
        <v>2.7220024197409103</v>
      </c>
      <c r="H236" s="1"/>
      <c r="J236" s="1"/>
      <c r="K236" s="1"/>
      <c r="L236" s="1"/>
    </row>
    <row r="237" spans="1:12" x14ac:dyDescent="0.3">
      <c r="A237" s="1"/>
      <c r="B237" s="1">
        <v>640</v>
      </c>
      <c r="C237" s="7">
        <v>36623.869999999995</v>
      </c>
      <c r="D237" s="7">
        <v>348058.55</v>
      </c>
      <c r="E237" s="7">
        <v>14949373.300000001</v>
      </c>
      <c r="F237" s="8">
        <f t="shared" si="24"/>
        <v>0.24498598881064793</v>
      </c>
      <c r="G237" s="8">
        <f t="shared" si="25"/>
        <v>2.3282484356718816</v>
      </c>
      <c r="H237" s="1"/>
      <c r="J237" s="1"/>
      <c r="K237" s="1"/>
      <c r="L237" s="1"/>
    </row>
    <row r="238" spans="1:12" x14ac:dyDescent="0.3">
      <c r="A238" s="1"/>
      <c r="B238" s="1">
        <v>1280</v>
      </c>
      <c r="C238" s="7">
        <v>31702.01</v>
      </c>
      <c r="D238" s="7">
        <v>284603.32</v>
      </c>
      <c r="E238" s="7">
        <v>16166623.389999999</v>
      </c>
      <c r="F238" s="8">
        <f t="shared" si="24"/>
        <v>0.1960954321457723</v>
      </c>
      <c r="G238" s="8">
        <f t="shared" si="25"/>
        <v>1.7604376197446634</v>
      </c>
      <c r="H238" s="1"/>
      <c r="I238" s="1"/>
      <c r="J238" s="1"/>
      <c r="K238" s="1"/>
      <c r="L238" s="1"/>
    </row>
    <row r="239" spans="1:12" x14ac:dyDescent="0.3">
      <c r="A239" s="1" t="s">
        <v>47</v>
      </c>
      <c r="B239" s="1">
        <v>10</v>
      </c>
      <c r="C239" s="7">
        <v>42818.369999999995</v>
      </c>
      <c r="D239" s="7">
        <v>327061.63</v>
      </c>
      <c r="E239" s="7">
        <v>12553108</v>
      </c>
      <c r="F239" s="8">
        <f t="shared" si="24"/>
        <v>0.34109775841966783</v>
      </c>
      <c r="G239" s="8">
        <f t="shared" si="25"/>
        <v>2.6054235333592288</v>
      </c>
      <c r="H239" s="1"/>
      <c r="I239" s="1"/>
      <c r="J239" s="1"/>
      <c r="K239" s="1"/>
      <c r="L239" s="1"/>
    </row>
    <row r="240" spans="1:12" x14ac:dyDescent="0.3">
      <c r="A240" s="1"/>
      <c r="B240" s="1">
        <v>20</v>
      </c>
      <c r="C240" s="7">
        <v>59529.489999999991</v>
      </c>
      <c r="D240" s="7">
        <v>826982.79</v>
      </c>
      <c r="E240" s="7">
        <v>14095825.699999999</v>
      </c>
      <c r="F240" s="9">
        <f t="shared" si="24"/>
        <v>0.42231999222294581</v>
      </c>
      <c r="G240" s="9">
        <f t="shared" si="25"/>
        <v>5.8668630529391415</v>
      </c>
      <c r="H240" s="1"/>
      <c r="I240" s="1"/>
      <c r="J240" s="1"/>
      <c r="K240" s="1"/>
      <c r="L240" s="1"/>
    </row>
    <row r="241" spans="1:12" x14ac:dyDescent="0.3">
      <c r="A241" s="1"/>
      <c r="B241" s="1">
        <v>40</v>
      </c>
      <c r="C241" s="7">
        <v>62547.539999999994</v>
      </c>
      <c r="D241" s="7">
        <v>1323666.8099999998</v>
      </c>
      <c r="E241" s="7">
        <v>14948063.979999999</v>
      </c>
      <c r="F241" s="10">
        <f t="shared" si="24"/>
        <v>0.41843238083330708</v>
      </c>
      <c r="G241" s="10">
        <f t="shared" si="25"/>
        <v>8.855105328496192</v>
      </c>
      <c r="H241" s="11"/>
      <c r="I241" s="1"/>
      <c r="J241" s="1"/>
      <c r="K241" s="1"/>
      <c r="L241" s="1"/>
    </row>
    <row r="242" spans="1:12" x14ac:dyDescent="0.3">
      <c r="A242" s="1"/>
      <c r="B242" s="1">
        <v>80</v>
      </c>
      <c r="C242" s="7">
        <v>54118.47</v>
      </c>
      <c r="D242" s="7">
        <v>1415519.5199999998</v>
      </c>
      <c r="E242" s="7">
        <v>15000198.439999999</v>
      </c>
      <c r="F242" s="8">
        <f t="shared" si="24"/>
        <v>0.3607850270546154</v>
      </c>
      <c r="G242" s="8">
        <f t="shared" si="25"/>
        <v>9.4366719591210941</v>
      </c>
      <c r="H242" s="1"/>
      <c r="J242" s="1"/>
      <c r="K242" s="1"/>
      <c r="L242" s="1"/>
    </row>
    <row r="243" spans="1:12" x14ac:dyDescent="0.3">
      <c r="A243" s="1"/>
      <c r="B243" s="1">
        <v>160</v>
      </c>
      <c r="C243" s="7">
        <v>47828.47</v>
      </c>
      <c r="D243" s="7">
        <v>1221807.3399999999</v>
      </c>
      <c r="E243" s="7">
        <v>15026356.419999998</v>
      </c>
      <c r="F243" s="8">
        <f t="shared" si="24"/>
        <v>0.31829718837455878</v>
      </c>
      <c r="G243" s="8">
        <f t="shared" si="25"/>
        <v>8.1310951627220884</v>
      </c>
      <c r="H243" s="1"/>
      <c r="J243" s="1"/>
      <c r="K243" s="1"/>
      <c r="L243" s="1"/>
    </row>
    <row r="244" spans="1:12" x14ac:dyDescent="0.3">
      <c r="A244" s="1"/>
      <c r="B244" s="1">
        <v>320</v>
      </c>
      <c r="C244" s="7">
        <v>48653.509999999995</v>
      </c>
      <c r="D244" s="7">
        <v>1076991.8999999999</v>
      </c>
      <c r="E244" s="7">
        <v>15662829.510000002</v>
      </c>
      <c r="F244" s="8">
        <f t="shared" si="24"/>
        <v>0.31063040026667565</v>
      </c>
      <c r="G244" s="8">
        <f t="shared" si="25"/>
        <v>6.8761005111649194</v>
      </c>
      <c r="H244" s="1"/>
      <c r="J244" s="1"/>
      <c r="K244" s="1"/>
      <c r="L244" s="1"/>
    </row>
    <row r="245" spans="1:12" x14ac:dyDescent="0.3">
      <c r="A245" s="1"/>
      <c r="B245" s="1">
        <v>640</v>
      </c>
      <c r="C245" s="7">
        <v>53488.539999999994</v>
      </c>
      <c r="D245" s="7">
        <v>916071.11</v>
      </c>
      <c r="E245" s="7">
        <v>15876581.25</v>
      </c>
      <c r="F245" s="8">
        <f t="shared" si="24"/>
        <v>0.33690212746525633</v>
      </c>
      <c r="G245" s="8">
        <f t="shared" si="25"/>
        <v>5.7699519536046209</v>
      </c>
      <c r="H245" s="1"/>
      <c r="J245" s="1"/>
      <c r="K245" s="1"/>
      <c r="L245" s="1"/>
    </row>
    <row r="246" spans="1:12" x14ac:dyDescent="0.3">
      <c r="A246" s="1"/>
      <c r="B246" s="1">
        <v>1280</v>
      </c>
      <c r="C246" s="7">
        <v>44999.66</v>
      </c>
      <c r="D246" s="7">
        <v>557437.85</v>
      </c>
      <c r="E246" s="7">
        <v>13901399.399999999</v>
      </c>
      <c r="F246" s="8">
        <f t="shared" si="24"/>
        <v>0.32370597164484038</v>
      </c>
      <c r="G246" s="8">
        <f t="shared" si="25"/>
        <v>4.0099405387920877</v>
      </c>
      <c r="H246" s="1"/>
      <c r="J246" s="1"/>
      <c r="K246" s="1"/>
      <c r="L246" s="1"/>
    </row>
    <row r="247" spans="1:12" x14ac:dyDescent="0.3">
      <c r="A247" s="1"/>
      <c r="B247" s="1"/>
      <c r="E247" s="1"/>
      <c r="F247" s="1"/>
      <c r="G247" s="1"/>
      <c r="H247" s="1"/>
      <c r="J247" s="1"/>
      <c r="K247" s="1"/>
      <c r="L247" s="1"/>
    </row>
    <row r="248" spans="1:12" x14ac:dyDescent="0.3">
      <c r="A248" s="1"/>
      <c r="B248" s="1"/>
      <c r="E248" s="1"/>
      <c r="F248" s="1"/>
      <c r="G248" s="1"/>
      <c r="H248" s="1"/>
      <c r="J248" s="1"/>
      <c r="K248" s="1"/>
      <c r="L248" s="1"/>
    </row>
    <row r="249" spans="1:12" x14ac:dyDescent="0.3">
      <c r="A249" s="1"/>
      <c r="B249" s="1"/>
      <c r="E249" s="1"/>
      <c r="F249" s="1"/>
      <c r="G249" s="1"/>
      <c r="H249" s="1"/>
      <c r="J249" s="1"/>
      <c r="K249" s="1"/>
      <c r="L249" s="1"/>
    </row>
    <row r="250" spans="1:12" x14ac:dyDescent="0.3">
      <c r="A250" s="1"/>
      <c r="B250" s="1"/>
      <c r="E250" s="1"/>
      <c r="F250" s="1"/>
      <c r="G250" s="1"/>
      <c r="H250" s="1"/>
      <c r="J250" s="1"/>
      <c r="K250" s="1"/>
      <c r="L250" s="1"/>
    </row>
    <row r="251" spans="1:12" x14ac:dyDescent="0.3">
      <c r="A251" s="1"/>
      <c r="B251" s="1"/>
      <c r="E251" s="1"/>
      <c r="F251" s="1"/>
      <c r="G251" s="1"/>
      <c r="H251" s="1"/>
      <c r="J251" s="1"/>
      <c r="K251" s="1"/>
      <c r="L251" s="1"/>
    </row>
    <row r="252" spans="1:12" x14ac:dyDescent="0.3">
      <c r="A252" s="1"/>
      <c r="B252" s="1"/>
      <c r="E252" s="1"/>
      <c r="F252" s="1"/>
      <c r="G252" s="1"/>
      <c r="H252" s="1"/>
      <c r="J252" s="1"/>
      <c r="K252" s="1"/>
      <c r="L252" s="1"/>
    </row>
    <row r="253" spans="1:12" x14ac:dyDescent="0.3">
      <c r="A253" s="1"/>
      <c r="B253" s="1"/>
      <c r="E253" s="1"/>
      <c r="F253" s="1"/>
      <c r="G253" s="1"/>
      <c r="H253" s="1"/>
      <c r="J253" s="1"/>
      <c r="K253" s="1"/>
      <c r="L253" s="1"/>
    </row>
    <row r="254" spans="1:12" x14ac:dyDescent="0.3">
      <c r="A254" s="1"/>
      <c r="B254" s="1"/>
      <c r="E254" s="1"/>
      <c r="F254" s="1"/>
      <c r="G254" s="1"/>
      <c r="H254" s="1"/>
      <c r="J254" s="1"/>
      <c r="K254" s="1"/>
      <c r="L254" s="1"/>
    </row>
    <row r="255" spans="1:12" x14ac:dyDescent="0.3">
      <c r="A255" s="1"/>
      <c r="B255" s="1"/>
      <c r="E255" s="1"/>
      <c r="F255" s="1"/>
      <c r="G255" s="1"/>
      <c r="H255" s="1"/>
      <c r="J255" s="1"/>
      <c r="K255" s="1"/>
      <c r="L255" s="1"/>
    </row>
    <row r="256" spans="1:12" x14ac:dyDescent="0.3">
      <c r="A256" s="1"/>
      <c r="B256" s="1"/>
      <c r="E256" s="1"/>
      <c r="F256" s="1"/>
      <c r="G256" s="1"/>
      <c r="H256" s="1"/>
      <c r="J256" s="1"/>
      <c r="K256" s="1"/>
      <c r="L256" s="1"/>
    </row>
    <row r="257" spans="1:12" x14ac:dyDescent="0.3">
      <c r="A257" s="1"/>
      <c r="B257" s="1"/>
      <c r="E257" s="1"/>
      <c r="F257" s="1"/>
      <c r="G257" s="1"/>
      <c r="H257" s="1"/>
      <c r="J257" s="1"/>
      <c r="K257" s="1"/>
      <c r="L257" s="1"/>
    </row>
    <row r="258" spans="1:12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</row>
    <row r="259" spans="1:12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</row>
    <row r="260" spans="1:12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</row>
    <row r="261" spans="1:12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</row>
    <row r="262" spans="1:12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</row>
    <row r="263" spans="1:12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</row>
    <row r="264" spans="1:12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</row>
    <row r="265" spans="1:12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</row>
    <row r="266" spans="1:12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</row>
    <row r="267" spans="1:12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</row>
    <row r="268" spans="1:12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</row>
    <row r="269" spans="1:12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</row>
    <row r="270" spans="1:12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</row>
    <row r="271" spans="1:12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</row>
    <row r="272" spans="1:12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</row>
    <row r="273" spans="1:12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</row>
    <row r="274" spans="1:12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</row>
    <row r="275" spans="1:12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</row>
    <row r="276" spans="1:12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</row>
    <row r="277" spans="1:12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</row>
    <row r="278" spans="1:12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</row>
    <row r="279" spans="1:12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</row>
    <row r="280" spans="1:12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</row>
    <row r="281" spans="1:12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</row>
    <row r="282" spans="1:12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</row>
    <row r="283" spans="1:12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</row>
    <row r="284" spans="1:12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</row>
    <row r="285" spans="1:12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</row>
    <row r="286" spans="1:12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</row>
    <row r="287" spans="1:12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</row>
    <row r="288" spans="1:12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</row>
    <row r="289" spans="1:12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</row>
    <row r="290" spans="1:12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</row>
    <row r="291" spans="1:12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</row>
    <row r="292" spans="1:12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</row>
    <row r="293" spans="1:12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</row>
    <row r="294" spans="1:12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</row>
    <row r="295" spans="1:12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</row>
    <row r="296" spans="1:12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</row>
    <row r="297" spans="1:12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</row>
    <row r="298" spans="1:12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</row>
    <row r="299" spans="1:12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</row>
    <row r="300" spans="1:12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</row>
    <row r="301" spans="1:12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</row>
    <row r="302" spans="1:12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</row>
    <row r="303" spans="1:12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</row>
    <row r="304" spans="1:12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</row>
    <row r="305" spans="1:12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</row>
    <row r="306" spans="1:12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</row>
    <row r="307" spans="1:12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</row>
    <row r="308" spans="1:12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</row>
    <row r="309" spans="1:12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</row>
    <row r="310" spans="1:12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</row>
    <row r="311" spans="1:12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</row>
    <row r="312" spans="1:12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</row>
    <row r="313" spans="1:12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</row>
    <row r="314" spans="1:12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</row>
    <row r="315" spans="1:12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</row>
    <row r="316" spans="1:12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</row>
    <row r="317" spans="1:12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</row>
    <row r="318" spans="1:12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</row>
    <row r="319" spans="1:12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</row>
    <row r="320" spans="1:12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</row>
    <row r="321" spans="1:12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</row>
    <row r="322" spans="1:12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</row>
    <row r="323" spans="1:12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</row>
    <row r="324" spans="1:12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</row>
    <row r="325" spans="1:12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</row>
    <row r="326" spans="1:12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</row>
    <row r="327" spans="1:12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</row>
    <row r="328" spans="1:12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</row>
    <row r="329" spans="1:12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</row>
    <row r="330" spans="1:12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</row>
    <row r="331" spans="1:12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</row>
    <row r="332" spans="1:12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</row>
    <row r="333" spans="1:12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</row>
    <row r="334" spans="1:12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</row>
    <row r="335" spans="1:12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</row>
    <row r="336" spans="1:12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</row>
    <row r="337" spans="1:12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</row>
    <row r="338" spans="1:12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</row>
    <row r="339" spans="1:12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</row>
    <row r="340" spans="1:12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</row>
    <row r="341" spans="1:12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</row>
    <row r="342" spans="1:12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</row>
    <row r="343" spans="1:12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</row>
    <row r="344" spans="1:12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</row>
    <row r="345" spans="1:12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</row>
    <row r="346" spans="1:12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</row>
    <row r="347" spans="1:12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</row>
    <row r="348" spans="1:12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</row>
    <row r="349" spans="1:12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</row>
    <row r="350" spans="1:12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</row>
    <row r="351" spans="1:12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</row>
    <row r="352" spans="1:12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</row>
    <row r="353" spans="1:12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</row>
    <row r="354" spans="1:12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</row>
    <row r="355" spans="1:12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</row>
    <row r="356" spans="1:12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</row>
    <row r="357" spans="1:12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</row>
    <row r="358" spans="1:12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</row>
    <row r="359" spans="1:12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</row>
    <row r="360" spans="1:12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</row>
    <row r="361" spans="1:12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</row>
    <row r="362" spans="1:12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</row>
    <row r="363" spans="1:12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</row>
    <row r="364" spans="1:12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</row>
    <row r="365" spans="1:12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</row>
    <row r="366" spans="1:12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</row>
    <row r="367" spans="1:12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</row>
    <row r="368" spans="1:12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</row>
    <row r="369" spans="1:12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</row>
    <row r="370" spans="1:12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</row>
    <row r="371" spans="1:12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</row>
    <row r="372" spans="1:12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</row>
    <row r="373" spans="1:12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</row>
    <row r="374" spans="1:12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</row>
    <row r="375" spans="1:12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</row>
    <row r="376" spans="1:12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</row>
    <row r="377" spans="1:12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</row>
    <row r="378" spans="1:12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</row>
    <row r="379" spans="1:12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</row>
    <row r="380" spans="1:12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</row>
    <row r="381" spans="1:12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</row>
    <row r="382" spans="1:12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</row>
    <row r="383" spans="1:12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</row>
    <row r="384" spans="1:12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1"/>
  <sheetViews>
    <sheetView workbookViewId="0">
      <selection activeCell="S30" sqref="S30"/>
    </sheetView>
  </sheetViews>
  <sheetFormatPr defaultRowHeight="14.4" x14ac:dyDescent="0.3"/>
  <cols>
    <col min="1" max="1" width="11.33203125" customWidth="1"/>
    <col min="6" max="7" width="10.5546875" bestFit="1" customWidth="1"/>
    <col min="11" max="11" width="11.109375" customWidth="1"/>
    <col min="12" max="12" width="10.88671875" customWidth="1"/>
  </cols>
  <sheetData>
    <row r="1" spans="1:12" x14ac:dyDescent="0.3">
      <c r="A1" s="2" t="s">
        <v>59</v>
      </c>
    </row>
    <row r="2" spans="1:12" x14ac:dyDescent="0.3">
      <c r="A2" s="3" t="s">
        <v>0</v>
      </c>
      <c r="B2" s="2" t="s">
        <v>43</v>
      </c>
      <c r="C2" s="2" t="s">
        <v>1</v>
      </c>
      <c r="D2" s="2" t="s">
        <v>48</v>
      </c>
      <c r="E2" s="2" t="s">
        <v>2</v>
      </c>
      <c r="F2" s="2" t="s">
        <v>44</v>
      </c>
      <c r="G2" s="2" t="s">
        <v>45</v>
      </c>
      <c r="H2" s="2"/>
    </row>
    <row r="3" spans="1:12" x14ac:dyDescent="0.3">
      <c r="A3" t="s">
        <v>46</v>
      </c>
      <c r="B3">
        <v>20</v>
      </c>
      <c r="C3" s="4">
        <v>7893090.3199999994</v>
      </c>
      <c r="D3" s="4">
        <v>1221249.03</v>
      </c>
      <c r="E3" s="4">
        <v>68910592.569999993</v>
      </c>
      <c r="F3" s="9">
        <f>C3/E3*100</f>
        <v>11.454103100306572</v>
      </c>
      <c r="G3" s="9">
        <f>D3/E3*100</f>
        <v>1.7722225052112917</v>
      </c>
    </row>
    <row r="4" spans="1:12" x14ac:dyDescent="0.3">
      <c r="B4">
        <v>40</v>
      </c>
      <c r="C4" s="4">
        <v>6361518.2699999996</v>
      </c>
      <c r="D4" s="4">
        <v>1821197.17</v>
      </c>
      <c r="E4" s="4">
        <v>83819568.689999998</v>
      </c>
      <c r="F4" s="6">
        <f t="shared" ref="F4:F6" si="0">C4/E4*100</f>
        <v>7.5895383016435796</v>
      </c>
      <c r="G4" s="6">
        <f t="shared" ref="G4:G6" si="1">D4/E4*100</f>
        <v>2.1727589373974858</v>
      </c>
      <c r="I4" s="1"/>
      <c r="J4" s="1"/>
      <c r="K4" s="1"/>
    </row>
    <row r="5" spans="1:12" x14ac:dyDescent="0.3">
      <c r="A5" t="s">
        <v>47</v>
      </c>
      <c r="B5">
        <v>20</v>
      </c>
      <c r="C5" s="4">
        <v>2574074.36</v>
      </c>
      <c r="D5" s="4">
        <v>8737615.4399999995</v>
      </c>
      <c r="E5" s="4">
        <v>84749071.659999996</v>
      </c>
      <c r="F5" s="9">
        <f t="shared" si="0"/>
        <v>3.0372891520591319</v>
      </c>
      <c r="G5" s="9">
        <f t="shared" si="1"/>
        <v>10.309983659825733</v>
      </c>
      <c r="I5" s="1"/>
      <c r="J5" s="1"/>
      <c r="K5" s="1"/>
    </row>
    <row r="6" spans="1:12" x14ac:dyDescent="0.3">
      <c r="B6">
        <v>40</v>
      </c>
      <c r="C6" s="4">
        <v>1052592.53</v>
      </c>
      <c r="D6" s="4">
        <v>9725480.9699999988</v>
      </c>
      <c r="E6" s="4">
        <v>79228144.24000001</v>
      </c>
      <c r="F6" s="6">
        <f t="shared" si="0"/>
        <v>1.3285588601084213</v>
      </c>
      <c r="G6" s="6">
        <f t="shared" si="1"/>
        <v>12.275285586065618</v>
      </c>
      <c r="I6" s="1"/>
      <c r="J6" s="1"/>
      <c r="K6" s="1"/>
    </row>
    <row r="9" spans="1:12" x14ac:dyDescent="0.3">
      <c r="A9" s="2" t="s">
        <v>3</v>
      </c>
      <c r="B9" s="2" t="s">
        <v>43</v>
      </c>
      <c r="C9" s="2" t="s">
        <v>1</v>
      </c>
      <c r="D9" s="2" t="s">
        <v>48</v>
      </c>
      <c r="E9" s="2" t="s">
        <v>2</v>
      </c>
      <c r="F9" s="2" t="s">
        <v>44</v>
      </c>
      <c r="G9" s="2" t="s">
        <v>45</v>
      </c>
      <c r="H9" s="2"/>
    </row>
    <row r="10" spans="1:12" x14ac:dyDescent="0.3">
      <c r="A10" t="s">
        <v>46</v>
      </c>
      <c r="B10">
        <v>10</v>
      </c>
      <c r="C10" s="4">
        <v>612649.49</v>
      </c>
      <c r="D10" s="4">
        <v>316749.73</v>
      </c>
      <c r="E10" s="4">
        <v>22167755.98</v>
      </c>
      <c r="F10" s="6">
        <f>C10/E10*100</f>
        <v>2.7636964722669233</v>
      </c>
      <c r="G10" s="6">
        <f>D10/E10*100</f>
        <v>1.4288759326193197</v>
      </c>
    </row>
    <row r="11" spans="1:12" x14ac:dyDescent="0.3">
      <c r="B11">
        <v>20</v>
      </c>
      <c r="C11" s="4">
        <v>1212494.7</v>
      </c>
      <c r="D11" s="4">
        <v>893969.67</v>
      </c>
      <c r="E11" s="4">
        <v>27489872.140000001</v>
      </c>
      <c r="F11" s="9">
        <f t="shared" ref="F11:F25" si="2">C11/E11*100</f>
        <v>4.4106960331609599</v>
      </c>
      <c r="G11" s="9">
        <f t="shared" ref="G11:G25" si="3">D11/E11*100</f>
        <v>3.2519964641785344</v>
      </c>
      <c r="H11" s="1"/>
      <c r="I11" s="1"/>
      <c r="J11" s="1"/>
      <c r="K11" s="1"/>
      <c r="L11" s="1"/>
    </row>
    <row r="12" spans="1:12" x14ac:dyDescent="0.3">
      <c r="B12">
        <v>40</v>
      </c>
      <c r="C12" s="4">
        <v>698016.14</v>
      </c>
      <c r="D12" s="4">
        <v>810312.8</v>
      </c>
      <c r="E12" s="4">
        <v>26173352.280000001</v>
      </c>
      <c r="F12" s="6">
        <f t="shared" si="2"/>
        <v>2.6668962100562839</v>
      </c>
      <c r="G12" s="6">
        <f t="shared" si="3"/>
        <v>3.0959457975858489</v>
      </c>
      <c r="H12" s="1"/>
      <c r="I12" s="1"/>
      <c r="J12" s="1"/>
      <c r="K12" s="1"/>
      <c r="L12" s="1"/>
    </row>
    <row r="13" spans="1:12" x14ac:dyDescent="0.3">
      <c r="B13">
        <v>80</v>
      </c>
      <c r="C13" s="4">
        <v>209158.1</v>
      </c>
      <c r="D13" s="4">
        <v>520811.68000000005</v>
      </c>
      <c r="E13" s="4">
        <v>25727450.529999997</v>
      </c>
      <c r="F13" s="6">
        <f t="shared" si="2"/>
        <v>0.81297639560556967</v>
      </c>
      <c r="G13" s="6">
        <f t="shared" si="3"/>
        <v>2.0243423630052169</v>
      </c>
      <c r="H13" s="1"/>
      <c r="I13" s="1"/>
      <c r="J13" s="1"/>
      <c r="K13" s="1"/>
      <c r="L13" s="1"/>
    </row>
    <row r="14" spans="1:12" x14ac:dyDescent="0.3">
      <c r="B14">
        <v>160</v>
      </c>
      <c r="C14" s="4">
        <v>96577.15</v>
      </c>
      <c r="D14" s="4">
        <v>394429.04000000004</v>
      </c>
      <c r="E14" s="4">
        <v>26154539.299999997</v>
      </c>
      <c r="F14" s="6">
        <f t="shared" si="2"/>
        <v>0.36925578727360725</v>
      </c>
      <c r="G14" s="6">
        <f t="shared" si="3"/>
        <v>1.5080710674188786</v>
      </c>
      <c r="H14" s="1"/>
      <c r="I14" s="1"/>
      <c r="J14" s="1"/>
      <c r="K14" s="1"/>
      <c r="L14" s="1"/>
    </row>
    <row r="15" spans="1:12" x14ac:dyDescent="0.3">
      <c r="B15">
        <v>320</v>
      </c>
      <c r="C15" s="4">
        <v>60275.159999999996</v>
      </c>
      <c r="D15" s="4">
        <v>305053.24</v>
      </c>
      <c r="E15" s="4">
        <v>23634386.629999999</v>
      </c>
      <c r="F15" s="6">
        <f t="shared" si="2"/>
        <v>0.25503162380990463</v>
      </c>
      <c r="G15" s="6">
        <f t="shared" si="3"/>
        <v>1.290717820503049</v>
      </c>
      <c r="H15" s="1"/>
      <c r="I15" s="1"/>
      <c r="J15" s="1"/>
      <c r="K15" s="1"/>
      <c r="L15" s="1"/>
    </row>
    <row r="16" spans="1:12" x14ac:dyDescent="0.3">
      <c r="B16">
        <v>640</v>
      </c>
      <c r="C16" s="4">
        <v>50037.280000000006</v>
      </c>
      <c r="D16" s="4">
        <v>291647.59999999998</v>
      </c>
      <c r="E16" s="4">
        <v>25337229.390000001</v>
      </c>
      <c r="F16" s="6">
        <f t="shared" si="2"/>
        <v>0.19748520735952496</v>
      </c>
      <c r="G16" s="6">
        <f t="shared" si="3"/>
        <v>1.1510635022908478</v>
      </c>
      <c r="H16" s="1"/>
      <c r="I16" s="1"/>
      <c r="J16" s="1"/>
      <c r="K16" s="1"/>
      <c r="L16" s="1"/>
    </row>
    <row r="17" spans="1:12" x14ac:dyDescent="0.3">
      <c r="B17">
        <v>1280</v>
      </c>
      <c r="C17" s="4">
        <v>51731.170000000006</v>
      </c>
      <c r="D17" s="4">
        <v>315713.32999999996</v>
      </c>
      <c r="E17" s="4">
        <v>31243339.509999998</v>
      </c>
      <c r="F17" s="6">
        <f t="shared" si="2"/>
        <v>0.16557503394745143</v>
      </c>
      <c r="G17" s="6">
        <f t="shared" si="3"/>
        <v>1.0104980291845889</v>
      </c>
      <c r="H17" s="1"/>
      <c r="I17" s="1"/>
      <c r="J17" s="1"/>
      <c r="K17" s="1"/>
      <c r="L17" s="1"/>
    </row>
    <row r="18" spans="1:12" x14ac:dyDescent="0.3">
      <c r="A18" t="s">
        <v>47</v>
      </c>
      <c r="B18">
        <v>10</v>
      </c>
      <c r="C18" s="4">
        <v>235520.99999999997</v>
      </c>
      <c r="D18" s="4">
        <v>755550.8</v>
      </c>
      <c r="E18" s="4">
        <v>23365919.109999999</v>
      </c>
      <c r="F18" s="6">
        <f t="shared" si="2"/>
        <v>1.0079680533482767</v>
      </c>
      <c r="G18" s="6">
        <f t="shared" si="3"/>
        <v>3.2335590842503779</v>
      </c>
      <c r="H18" s="1"/>
      <c r="I18" s="1"/>
      <c r="J18" s="1"/>
      <c r="K18" s="1"/>
      <c r="L18" s="1"/>
    </row>
    <row r="19" spans="1:12" x14ac:dyDescent="0.3">
      <c r="B19">
        <v>20</v>
      </c>
      <c r="C19" s="4">
        <v>237135.33</v>
      </c>
      <c r="D19" s="4">
        <v>1366176.24</v>
      </c>
      <c r="E19" s="4">
        <v>23934456.84</v>
      </c>
      <c r="F19" s="9">
        <f t="shared" si="2"/>
        <v>0.99076963218856973</v>
      </c>
      <c r="G19" s="9">
        <f t="shared" si="3"/>
        <v>5.7079893190507009</v>
      </c>
      <c r="H19" s="1"/>
      <c r="I19" s="1"/>
      <c r="J19" s="1"/>
      <c r="K19" s="1"/>
      <c r="L19" s="1"/>
    </row>
    <row r="20" spans="1:12" x14ac:dyDescent="0.3">
      <c r="B20">
        <v>40</v>
      </c>
      <c r="C20" s="4">
        <v>102963.63999999998</v>
      </c>
      <c r="D20" s="4">
        <v>1229020.31</v>
      </c>
      <c r="E20" s="4">
        <v>23795627.869999997</v>
      </c>
      <c r="F20" s="6">
        <f t="shared" si="2"/>
        <v>0.43269982436483612</v>
      </c>
      <c r="G20" s="6">
        <f t="shared" si="3"/>
        <v>5.1648996896168056</v>
      </c>
      <c r="H20" s="1"/>
      <c r="I20" s="1"/>
      <c r="J20" s="1"/>
      <c r="K20" s="1"/>
      <c r="L20" s="1"/>
    </row>
    <row r="21" spans="1:12" x14ac:dyDescent="0.3">
      <c r="B21">
        <v>80</v>
      </c>
      <c r="C21" s="4">
        <v>38580.159999999996</v>
      </c>
      <c r="D21" s="4">
        <v>807358.6</v>
      </c>
      <c r="E21" s="4">
        <v>25290309.009999998</v>
      </c>
      <c r="F21" s="6">
        <f t="shared" si="2"/>
        <v>0.15254918389785227</v>
      </c>
      <c r="G21" s="6">
        <f t="shared" si="3"/>
        <v>3.1923635242288411</v>
      </c>
      <c r="H21" s="1"/>
      <c r="I21" s="1"/>
      <c r="J21" s="1"/>
      <c r="K21" s="1"/>
      <c r="L21" s="1"/>
    </row>
    <row r="22" spans="1:12" x14ac:dyDescent="0.3">
      <c r="B22">
        <v>160</v>
      </c>
      <c r="C22" s="4">
        <v>21033.909999999996</v>
      </c>
      <c r="D22" s="4">
        <v>472852.15</v>
      </c>
      <c r="E22" s="4">
        <v>26256973.91</v>
      </c>
      <c r="F22" s="6">
        <f t="shared" si="2"/>
        <v>8.0107898465745161E-2</v>
      </c>
      <c r="G22" s="6">
        <f t="shared" si="3"/>
        <v>1.8008630835403074</v>
      </c>
      <c r="H22" s="1"/>
      <c r="I22" s="1"/>
      <c r="J22" s="1"/>
      <c r="K22" s="1"/>
      <c r="L22" s="1"/>
    </row>
    <row r="23" spans="1:12" x14ac:dyDescent="0.3">
      <c r="B23">
        <v>320</v>
      </c>
      <c r="C23" s="4">
        <v>22905.620000000003</v>
      </c>
      <c r="D23" s="4">
        <v>354723.4</v>
      </c>
      <c r="E23" s="4">
        <v>27553194.729999997</v>
      </c>
      <c r="F23" s="6">
        <f t="shared" si="2"/>
        <v>8.3132356245645439E-2</v>
      </c>
      <c r="G23" s="6">
        <f t="shared" si="3"/>
        <v>1.2874129605514535</v>
      </c>
      <c r="H23" s="1"/>
      <c r="I23" s="1"/>
      <c r="J23" s="1"/>
      <c r="K23" s="1"/>
      <c r="L23" s="1"/>
    </row>
    <row r="24" spans="1:12" x14ac:dyDescent="0.3">
      <c r="B24">
        <v>640</v>
      </c>
      <c r="C24" s="4">
        <v>24280.019999999997</v>
      </c>
      <c r="D24" s="4">
        <v>315510.18999999994</v>
      </c>
      <c r="E24" s="4">
        <v>31225620.93</v>
      </c>
      <c r="F24" s="6">
        <f t="shared" si="2"/>
        <v>7.7756724372045963E-2</v>
      </c>
      <c r="G24" s="6">
        <f t="shared" si="3"/>
        <v>1.0104208678741555</v>
      </c>
      <c r="H24" s="1"/>
      <c r="I24" s="1"/>
      <c r="J24" s="1"/>
      <c r="K24" s="1"/>
      <c r="L24" s="1"/>
    </row>
    <row r="25" spans="1:12" x14ac:dyDescent="0.3">
      <c r="B25">
        <v>1280</v>
      </c>
      <c r="C25" s="4">
        <v>21805.85</v>
      </c>
      <c r="D25" s="4">
        <v>249528.03</v>
      </c>
      <c r="E25" s="4">
        <v>23784346.079999998</v>
      </c>
      <c r="F25" s="6">
        <f t="shared" si="2"/>
        <v>9.1681519965504971E-2</v>
      </c>
      <c r="G25" s="6">
        <f t="shared" si="3"/>
        <v>1.0491271408543179</v>
      </c>
      <c r="H25" s="1"/>
      <c r="I25" s="1"/>
      <c r="J25" s="1"/>
      <c r="K25" s="1"/>
      <c r="L25" s="1"/>
    </row>
    <row r="26" spans="1:12" x14ac:dyDescent="0.3">
      <c r="H26" s="1"/>
      <c r="I26" s="1"/>
      <c r="J26" s="1"/>
      <c r="K26" s="1"/>
      <c r="L26" s="1"/>
    </row>
    <row r="27" spans="1:12" x14ac:dyDescent="0.3">
      <c r="H27" s="1"/>
      <c r="I27" s="1"/>
      <c r="J27" s="1"/>
      <c r="K27" s="1"/>
      <c r="L27" s="1"/>
    </row>
    <row r="28" spans="1:12" x14ac:dyDescent="0.3">
      <c r="A28" s="2" t="s">
        <v>4</v>
      </c>
      <c r="B28" s="2" t="s">
        <v>43</v>
      </c>
      <c r="C28" s="2" t="s">
        <v>1</v>
      </c>
      <c r="D28" s="2" t="s">
        <v>48</v>
      </c>
      <c r="E28" s="2" t="s">
        <v>2</v>
      </c>
      <c r="F28" s="2" t="s">
        <v>44</v>
      </c>
      <c r="G28" s="2" t="s">
        <v>45</v>
      </c>
      <c r="H28" s="2"/>
      <c r="I28" s="1"/>
      <c r="J28" s="1"/>
      <c r="K28" s="1"/>
      <c r="L28" s="1"/>
    </row>
    <row r="29" spans="1:12" x14ac:dyDescent="0.3">
      <c r="A29" t="s">
        <v>46</v>
      </c>
      <c r="B29">
        <v>10</v>
      </c>
      <c r="C29" s="4">
        <v>586015.44000000006</v>
      </c>
      <c r="D29" s="4">
        <v>181626.22</v>
      </c>
      <c r="E29" s="4">
        <v>24311285.079999998</v>
      </c>
      <c r="F29" s="6">
        <f>C29/E29*100</f>
        <v>2.4104667362158221</v>
      </c>
      <c r="G29" s="6">
        <f>D29/E29*100</f>
        <v>0.74708605243339121</v>
      </c>
    </row>
    <row r="30" spans="1:12" x14ac:dyDescent="0.3">
      <c r="B30">
        <v>20</v>
      </c>
      <c r="C30" s="4">
        <v>1555697.4</v>
      </c>
      <c r="D30" s="4">
        <v>372531.17000000004</v>
      </c>
      <c r="E30" s="4">
        <v>23734654.359999999</v>
      </c>
      <c r="F30" s="9">
        <f t="shared" ref="F30:F44" si="4">C30/E30*100</f>
        <v>6.5545399414866381</v>
      </c>
      <c r="G30" s="9">
        <f t="shared" ref="G30:G44" si="5">D30/E30*100</f>
        <v>1.5695664421716906</v>
      </c>
    </row>
    <row r="31" spans="1:12" x14ac:dyDescent="0.3">
      <c r="B31">
        <v>40</v>
      </c>
      <c r="C31" s="4">
        <v>2202319.9699999997</v>
      </c>
      <c r="D31" s="4">
        <v>485584.07000000007</v>
      </c>
      <c r="E31" s="4">
        <v>23712312.139999997</v>
      </c>
      <c r="F31" s="6">
        <f t="shared" si="4"/>
        <v>9.287664387164229</v>
      </c>
      <c r="G31" s="6">
        <f t="shared" si="5"/>
        <v>2.0478140939317111</v>
      </c>
    </row>
    <row r="32" spans="1:12" x14ac:dyDescent="0.3">
      <c r="B32">
        <v>80</v>
      </c>
      <c r="C32" s="4">
        <v>1640818.8199999998</v>
      </c>
      <c r="D32" s="4">
        <v>537787.42000000004</v>
      </c>
      <c r="E32" s="4">
        <v>22762588.450000003</v>
      </c>
      <c r="F32" s="6">
        <f t="shared" si="4"/>
        <v>7.2084017316580695</v>
      </c>
      <c r="G32" s="6">
        <f t="shared" si="5"/>
        <v>2.362593433437048</v>
      </c>
      <c r="H32" s="1"/>
      <c r="I32" s="1"/>
      <c r="J32" s="1"/>
      <c r="K32" s="1"/>
    </row>
    <row r="33" spans="1:11" x14ac:dyDescent="0.3">
      <c r="B33">
        <v>160</v>
      </c>
      <c r="C33" s="4">
        <v>709884.2</v>
      </c>
      <c r="D33" s="4">
        <v>515516.34000000008</v>
      </c>
      <c r="E33" s="4">
        <v>22743604.5</v>
      </c>
      <c r="F33" s="6">
        <f t="shared" si="4"/>
        <v>3.1212475577474974</v>
      </c>
      <c r="G33" s="6">
        <f t="shared" si="5"/>
        <v>2.2666430908082318</v>
      </c>
      <c r="H33" s="1"/>
      <c r="I33" s="1"/>
      <c r="J33" s="1"/>
      <c r="K33" s="1"/>
    </row>
    <row r="34" spans="1:11" x14ac:dyDescent="0.3">
      <c r="B34">
        <v>320</v>
      </c>
      <c r="C34" s="4">
        <v>344890.15</v>
      </c>
      <c r="D34" s="4">
        <v>458841.92000000004</v>
      </c>
      <c r="E34" s="4">
        <v>25617439.579999998</v>
      </c>
      <c r="F34" s="6">
        <f t="shared" si="4"/>
        <v>1.3463099968400514</v>
      </c>
      <c r="G34" s="6">
        <f t="shared" si="5"/>
        <v>1.7911310713433917</v>
      </c>
      <c r="H34" s="1"/>
      <c r="I34" s="1"/>
      <c r="J34" s="1"/>
      <c r="K34" s="1"/>
    </row>
    <row r="35" spans="1:11" x14ac:dyDescent="0.3">
      <c r="B35">
        <v>640</v>
      </c>
      <c r="C35" s="4">
        <v>203141.73</v>
      </c>
      <c r="D35" s="4">
        <v>335841.19000000006</v>
      </c>
      <c r="E35" s="4">
        <v>22755809.989999998</v>
      </c>
      <c r="F35" s="6">
        <f t="shared" si="4"/>
        <v>0.89270269917559653</v>
      </c>
      <c r="G35" s="6">
        <f t="shared" si="5"/>
        <v>1.475848102737652</v>
      </c>
      <c r="H35" s="1"/>
      <c r="I35" s="1"/>
      <c r="J35" s="1"/>
      <c r="K35" s="1"/>
    </row>
    <row r="36" spans="1:11" x14ac:dyDescent="0.3">
      <c r="B36">
        <v>1280</v>
      </c>
      <c r="C36" s="4">
        <v>150503.46</v>
      </c>
      <c r="D36" s="4">
        <v>266184.96999999997</v>
      </c>
      <c r="E36" s="4">
        <v>22656683.640000001</v>
      </c>
      <c r="F36" s="6">
        <f t="shared" si="4"/>
        <v>0.66427841952247868</v>
      </c>
      <c r="G36" s="6">
        <f t="shared" si="5"/>
        <v>1.1748628979841287</v>
      </c>
      <c r="H36" s="1"/>
      <c r="I36" s="1"/>
      <c r="J36" s="1"/>
      <c r="K36" s="1"/>
    </row>
    <row r="37" spans="1:11" x14ac:dyDescent="0.3">
      <c r="A37" t="s">
        <v>47</v>
      </c>
      <c r="B37">
        <v>10</v>
      </c>
      <c r="C37" s="4">
        <v>192960.06</v>
      </c>
      <c r="D37" s="4">
        <v>282132.68000000005</v>
      </c>
      <c r="E37" s="4">
        <v>20537911.100000001</v>
      </c>
      <c r="F37" s="6">
        <f t="shared" si="4"/>
        <v>0.93953108989745304</v>
      </c>
      <c r="G37" s="6">
        <f t="shared" si="5"/>
        <v>1.3737165314733495</v>
      </c>
      <c r="H37" s="1"/>
      <c r="I37" s="1"/>
      <c r="J37" s="1"/>
      <c r="K37" s="1"/>
    </row>
    <row r="38" spans="1:11" x14ac:dyDescent="0.3">
      <c r="B38">
        <v>20</v>
      </c>
      <c r="C38" s="4">
        <v>304514.37</v>
      </c>
      <c r="D38" s="4">
        <v>619198.98</v>
      </c>
      <c r="E38" s="4">
        <v>21955907.939999998</v>
      </c>
      <c r="F38" s="9">
        <f t="shared" si="4"/>
        <v>1.3869359027746042</v>
      </c>
      <c r="G38" s="9">
        <f t="shared" si="5"/>
        <v>2.820193005418477</v>
      </c>
      <c r="H38" s="1"/>
      <c r="I38" s="1"/>
      <c r="J38" s="1"/>
      <c r="K38" s="1"/>
    </row>
    <row r="39" spans="1:11" x14ac:dyDescent="0.3">
      <c r="B39">
        <v>40</v>
      </c>
      <c r="C39" s="4">
        <v>313962.97000000003</v>
      </c>
      <c r="D39" s="4">
        <v>876925.86</v>
      </c>
      <c r="E39" s="4">
        <v>24213271.030000001</v>
      </c>
      <c r="F39" s="6">
        <f t="shared" si="4"/>
        <v>1.2966565715594685</v>
      </c>
      <c r="G39" s="6">
        <f t="shared" si="5"/>
        <v>3.6216744896362729</v>
      </c>
      <c r="H39" s="1"/>
      <c r="I39" s="1"/>
      <c r="J39" s="1"/>
      <c r="K39" s="1"/>
    </row>
    <row r="40" spans="1:11" x14ac:dyDescent="0.3">
      <c r="B40">
        <v>80</v>
      </c>
      <c r="C40" s="4">
        <v>226100.16</v>
      </c>
      <c r="D40" s="4">
        <v>907618.16</v>
      </c>
      <c r="E40" s="4">
        <v>23921683.039999999</v>
      </c>
      <c r="F40" s="6">
        <f t="shared" si="4"/>
        <v>0.94516827943055959</v>
      </c>
      <c r="G40" s="6">
        <f t="shared" si="5"/>
        <v>3.7941233419168321</v>
      </c>
      <c r="H40" s="1"/>
      <c r="I40" s="1"/>
      <c r="J40" s="1"/>
      <c r="K40" s="1"/>
    </row>
    <row r="41" spans="1:11" x14ac:dyDescent="0.3">
      <c r="B41">
        <v>160</v>
      </c>
      <c r="C41" s="4">
        <v>147141.05000000002</v>
      </c>
      <c r="D41" s="4">
        <v>853532.53</v>
      </c>
      <c r="E41" s="4">
        <v>23449776.580000002</v>
      </c>
      <c r="F41" s="6">
        <f t="shared" si="4"/>
        <v>0.62747314243281371</v>
      </c>
      <c r="G41" s="6">
        <f t="shared" si="5"/>
        <v>3.6398322478175182</v>
      </c>
      <c r="H41" s="1"/>
      <c r="I41" s="1"/>
      <c r="J41" s="1"/>
      <c r="K41" s="1"/>
    </row>
    <row r="42" spans="1:11" x14ac:dyDescent="0.3">
      <c r="B42">
        <v>320</v>
      </c>
      <c r="C42" s="4">
        <v>97024.41</v>
      </c>
      <c r="D42" s="4">
        <v>717907.04</v>
      </c>
      <c r="E42" s="4">
        <v>22199961.459999997</v>
      </c>
      <c r="F42" s="6">
        <f t="shared" si="4"/>
        <v>0.43704765062236289</v>
      </c>
      <c r="G42" s="6">
        <f t="shared" si="5"/>
        <v>3.2338211095254761</v>
      </c>
      <c r="H42" s="1"/>
      <c r="I42" s="1"/>
      <c r="J42" s="1"/>
      <c r="K42" s="1"/>
    </row>
    <row r="43" spans="1:11" x14ac:dyDescent="0.3">
      <c r="B43">
        <v>640</v>
      </c>
      <c r="C43" s="4">
        <v>77351.88</v>
      </c>
      <c r="D43" s="4">
        <v>540768.72000000009</v>
      </c>
      <c r="E43" s="4">
        <v>21545360.84</v>
      </c>
      <c r="F43" s="6">
        <f t="shared" si="4"/>
        <v>0.35901872600059925</v>
      </c>
      <c r="G43" s="6">
        <f t="shared" si="5"/>
        <v>2.5099079287455561</v>
      </c>
      <c r="H43" s="1"/>
      <c r="I43" s="1"/>
      <c r="J43" s="1"/>
      <c r="K43" s="1"/>
    </row>
    <row r="44" spans="1:11" x14ac:dyDescent="0.3">
      <c r="B44">
        <v>1280</v>
      </c>
      <c r="C44" s="4">
        <v>59019.400000000009</v>
      </c>
      <c r="D44" s="4">
        <v>347064.33999999997</v>
      </c>
      <c r="E44" s="4">
        <v>18624403.91</v>
      </c>
      <c r="F44" s="6">
        <f t="shared" si="4"/>
        <v>0.31689282666550594</v>
      </c>
      <c r="G44" s="6">
        <f t="shared" si="5"/>
        <v>1.8634923387462119</v>
      </c>
      <c r="H44" s="1"/>
      <c r="I44" s="1"/>
      <c r="J44" s="1"/>
      <c r="K44" s="1"/>
    </row>
    <row r="45" spans="1:11" x14ac:dyDescent="0.3">
      <c r="H45" s="1"/>
      <c r="I45" s="1"/>
      <c r="J45" s="1"/>
      <c r="K45" s="1"/>
    </row>
    <row r="46" spans="1:11" x14ac:dyDescent="0.3">
      <c r="H46" s="1"/>
      <c r="I46" s="1"/>
      <c r="J46" s="1"/>
      <c r="K46" s="1"/>
    </row>
    <row r="47" spans="1:11" x14ac:dyDescent="0.3">
      <c r="A47" s="2" t="s">
        <v>5</v>
      </c>
      <c r="B47" s="2" t="s">
        <v>43</v>
      </c>
      <c r="C47" s="2" t="s">
        <v>1</v>
      </c>
      <c r="D47" s="2" t="s">
        <v>48</v>
      </c>
      <c r="E47" s="2" t="s">
        <v>2</v>
      </c>
      <c r="F47" s="2" t="s">
        <v>44</v>
      </c>
      <c r="G47" s="2" t="s">
        <v>45</v>
      </c>
      <c r="H47" s="2"/>
      <c r="I47" s="1"/>
      <c r="J47" s="1"/>
      <c r="K47" s="1"/>
    </row>
    <row r="48" spans="1:11" x14ac:dyDescent="0.3">
      <c r="A48" t="s">
        <v>46</v>
      </c>
      <c r="B48">
        <v>10</v>
      </c>
      <c r="C48" s="4">
        <v>1503040.85</v>
      </c>
      <c r="D48" s="4">
        <v>555995.21</v>
      </c>
      <c r="E48" s="4">
        <v>29690198.77</v>
      </c>
      <c r="F48" s="6">
        <f>C48/E48*100</f>
        <v>5.0624142385962214</v>
      </c>
      <c r="G48" s="6">
        <f>D48/E48*100</f>
        <v>1.8726557350023425</v>
      </c>
      <c r="H48" s="1"/>
      <c r="I48" s="1"/>
      <c r="J48" s="1"/>
      <c r="K48" s="1"/>
    </row>
    <row r="49" spans="1:11" x14ac:dyDescent="0.3">
      <c r="B49">
        <v>20</v>
      </c>
      <c r="C49" s="4">
        <v>3128020.65</v>
      </c>
      <c r="D49" s="4">
        <v>1256949.4000000001</v>
      </c>
      <c r="E49" s="4">
        <v>28527721.82</v>
      </c>
      <c r="F49" s="9">
        <f t="shared" ref="F49:F63" si="6">C49/E49*100</f>
        <v>10.964845597334136</v>
      </c>
      <c r="G49" s="9">
        <f t="shared" ref="G49:G63" si="7">D49/E49*100</f>
        <v>4.4060630145334203</v>
      </c>
      <c r="H49" s="1"/>
      <c r="I49" s="1"/>
      <c r="J49" s="1"/>
      <c r="K49" s="1"/>
    </row>
    <row r="50" spans="1:11" x14ac:dyDescent="0.3">
      <c r="B50" s="1">
        <v>40</v>
      </c>
      <c r="C50" s="7">
        <v>4446673.4700000007</v>
      </c>
      <c r="D50" s="7">
        <v>2059773.3400000003</v>
      </c>
      <c r="E50" s="7">
        <v>29351725.240000002</v>
      </c>
      <c r="F50" s="8">
        <f t="shared" si="6"/>
        <v>15.14961534165683</v>
      </c>
      <c r="G50" s="8">
        <f t="shared" si="7"/>
        <v>7.0175545837863673</v>
      </c>
      <c r="H50" s="1"/>
      <c r="I50" s="1"/>
      <c r="J50" s="1"/>
      <c r="K50" s="1"/>
    </row>
    <row r="51" spans="1:11" x14ac:dyDescent="0.3">
      <c r="B51" s="1">
        <v>80</v>
      </c>
      <c r="C51" s="7">
        <v>4210127.4000000004</v>
      </c>
      <c r="D51" s="7">
        <v>2727691.6</v>
      </c>
      <c r="E51" s="7">
        <v>28146952.440000001</v>
      </c>
      <c r="F51" s="8">
        <f t="shared" si="6"/>
        <v>14.957666940940054</v>
      </c>
      <c r="G51" s="8">
        <f t="shared" si="7"/>
        <v>9.6908949763372672</v>
      </c>
      <c r="H51" s="1"/>
      <c r="I51" s="1"/>
      <c r="J51" s="1"/>
      <c r="K51" s="1"/>
    </row>
    <row r="52" spans="1:11" x14ac:dyDescent="0.3">
      <c r="B52" s="1">
        <v>160</v>
      </c>
      <c r="C52" s="7">
        <v>2998728.26</v>
      </c>
      <c r="D52" s="7">
        <v>3721188.21</v>
      </c>
      <c r="E52" s="7">
        <v>29167810.93</v>
      </c>
      <c r="F52" s="8">
        <f t="shared" si="6"/>
        <v>10.280950693203083</v>
      </c>
      <c r="G52" s="8">
        <f t="shared" si="7"/>
        <v>12.757859062274168</v>
      </c>
      <c r="H52" s="1"/>
      <c r="I52" s="1"/>
      <c r="J52" s="1"/>
      <c r="K52" s="1"/>
    </row>
    <row r="53" spans="1:11" x14ac:dyDescent="0.3">
      <c r="B53" s="1">
        <v>320</v>
      </c>
      <c r="C53" s="7">
        <v>1633482.02</v>
      </c>
      <c r="D53" s="7">
        <v>4185197.6599999997</v>
      </c>
      <c r="E53" s="7">
        <v>29293614.089999996</v>
      </c>
      <c r="F53" s="8">
        <f t="shared" si="6"/>
        <v>5.5762392956409705</v>
      </c>
      <c r="G53" s="8">
        <f t="shared" si="7"/>
        <v>14.28706491162764</v>
      </c>
      <c r="H53" s="1"/>
      <c r="I53" s="1"/>
      <c r="J53" s="1"/>
      <c r="K53" s="1"/>
    </row>
    <row r="54" spans="1:11" x14ac:dyDescent="0.3">
      <c r="B54" s="1">
        <v>640</v>
      </c>
      <c r="C54" s="7">
        <v>834286.18</v>
      </c>
      <c r="D54" s="7">
        <v>4136072.32</v>
      </c>
      <c r="E54" s="7">
        <v>29251856.190000001</v>
      </c>
      <c r="F54" s="8">
        <f t="shared" si="6"/>
        <v>2.8520794529449653</v>
      </c>
      <c r="G54" s="8">
        <f t="shared" si="7"/>
        <v>14.139520901288826</v>
      </c>
      <c r="H54" s="1"/>
      <c r="I54" s="1"/>
      <c r="J54" s="1"/>
      <c r="K54" s="1"/>
    </row>
    <row r="55" spans="1:11" x14ac:dyDescent="0.3">
      <c r="B55" s="1">
        <v>1280</v>
      </c>
      <c r="C55" s="7">
        <v>449502.26</v>
      </c>
      <c r="D55" s="7">
        <v>3592010.13</v>
      </c>
      <c r="E55" s="7">
        <v>28638478.559999999</v>
      </c>
      <c r="F55" s="8">
        <f t="shared" si="6"/>
        <v>1.5695745116426325</v>
      </c>
      <c r="G55" s="8">
        <f t="shared" si="7"/>
        <v>12.542601110860129</v>
      </c>
      <c r="H55" s="1"/>
      <c r="I55" s="1"/>
      <c r="J55" s="1"/>
      <c r="K55" s="1"/>
    </row>
    <row r="56" spans="1:11" x14ac:dyDescent="0.3">
      <c r="A56" t="s">
        <v>47</v>
      </c>
      <c r="B56" s="1">
        <v>10</v>
      </c>
      <c r="C56" s="7">
        <v>1311197.03</v>
      </c>
      <c r="D56" s="7">
        <v>754347.6</v>
      </c>
      <c r="E56" s="7">
        <v>28104000.879999999</v>
      </c>
      <c r="F56" s="8">
        <f t="shared" si="6"/>
        <v>4.6655173247347266</v>
      </c>
      <c r="G56" s="8">
        <f t="shared" si="7"/>
        <v>2.6841288655695488</v>
      </c>
      <c r="H56" s="1"/>
      <c r="I56" s="1"/>
      <c r="J56" s="1"/>
      <c r="K56" s="1"/>
    </row>
    <row r="57" spans="1:11" x14ac:dyDescent="0.3">
      <c r="A57" s="1"/>
      <c r="B57" s="1">
        <v>20</v>
      </c>
      <c r="C57" s="7">
        <v>2453436.2599999998</v>
      </c>
      <c r="D57" s="7">
        <v>1657366.02</v>
      </c>
      <c r="E57" s="7">
        <v>27851999.279999997</v>
      </c>
      <c r="F57" s="9">
        <f t="shared" si="6"/>
        <v>8.8088335610498412</v>
      </c>
      <c r="G57" s="9">
        <f t="shared" si="7"/>
        <v>5.9506177755437601</v>
      </c>
      <c r="H57" s="1"/>
      <c r="I57" s="1"/>
      <c r="J57" s="1"/>
      <c r="K57" s="1"/>
    </row>
    <row r="58" spans="1:11" x14ac:dyDescent="0.3">
      <c r="A58" s="1"/>
      <c r="B58" s="1">
        <v>40</v>
      </c>
      <c r="C58" s="7">
        <v>3510318.77</v>
      </c>
      <c r="D58" s="7">
        <v>2576254.4500000002</v>
      </c>
      <c r="E58" s="7">
        <v>31001525.329999998</v>
      </c>
      <c r="F58" s="8">
        <f t="shared" si="6"/>
        <v>11.32305179385185</v>
      </c>
      <c r="G58" s="8">
        <f t="shared" si="7"/>
        <v>8.3100893345624307</v>
      </c>
      <c r="H58" s="1"/>
      <c r="I58" s="1"/>
      <c r="J58" s="1"/>
      <c r="K58" s="1"/>
    </row>
    <row r="59" spans="1:11" x14ac:dyDescent="0.3">
      <c r="A59" s="1"/>
      <c r="B59" s="1">
        <v>80</v>
      </c>
      <c r="C59" s="7">
        <v>3557458.0599999996</v>
      </c>
      <c r="D59" s="7">
        <v>3063326.35</v>
      </c>
      <c r="E59" s="7">
        <v>29769403.589999996</v>
      </c>
      <c r="F59" s="8">
        <f t="shared" si="6"/>
        <v>11.950048140013813</v>
      </c>
      <c r="G59" s="8">
        <f t="shared" si="7"/>
        <v>10.290183814864934</v>
      </c>
      <c r="H59" s="1"/>
      <c r="I59" s="1"/>
      <c r="J59" s="1"/>
      <c r="K59" s="1"/>
    </row>
    <row r="60" spans="1:11" x14ac:dyDescent="0.3">
      <c r="A60" s="1"/>
      <c r="B60" s="1">
        <v>160</v>
      </c>
      <c r="C60" s="7">
        <v>2683672.46</v>
      </c>
      <c r="D60" s="7">
        <v>3583097.68</v>
      </c>
      <c r="E60" s="7">
        <v>29279717.489999998</v>
      </c>
      <c r="F60" s="8">
        <f t="shared" si="6"/>
        <v>9.1656364543700395</v>
      </c>
      <c r="G60" s="8">
        <f t="shared" si="7"/>
        <v>12.237473538546769</v>
      </c>
      <c r="H60" s="1"/>
      <c r="I60" s="1"/>
      <c r="J60" s="1"/>
      <c r="K60" s="1"/>
    </row>
    <row r="61" spans="1:11" x14ac:dyDescent="0.3">
      <c r="A61" s="1"/>
      <c r="B61" s="1">
        <v>320</v>
      </c>
      <c r="C61" s="7">
        <v>1474745.07</v>
      </c>
      <c r="D61" s="7">
        <v>4015541.58</v>
      </c>
      <c r="E61" s="7">
        <v>30780587.050000004</v>
      </c>
      <c r="F61" s="8">
        <f t="shared" si="6"/>
        <v>4.7911531628829014</v>
      </c>
      <c r="G61" s="8">
        <f t="shared" si="7"/>
        <v>13.045695241215356</v>
      </c>
      <c r="H61" s="1"/>
      <c r="I61" s="1"/>
      <c r="J61" s="1"/>
      <c r="K61" s="1"/>
    </row>
    <row r="62" spans="1:11" x14ac:dyDescent="0.3">
      <c r="A62" s="1"/>
      <c r="B62" s="1">
        <v>640</v>
      </c>
      <c r="C62" s="7">
        <v>789008.41</v>
      </c>
      <c r="D62" s="7">
        <v>3819028.81</v>
      </c>
      <c r="E62" s="7">
        <v>29608544.829999998</v>
      </c>
      <c r="F62" s="8">
        <f t="shared" si="6"/>
        <v>2.6647996871516635</v>
      </c>
      <c r="G62" s="8">
        <f t="shared" si="7"/>
        <v>12.89840089044322</v>
      </c>
      <c r="H62" s="1"/>
      <c r="I62" s="1"/>
      <c r="J62" s="1"/>
      <c r="K62" s="1"/>
    </row>
    <row r="63" spans="1:11" x14ac:dyDescent="0.3">
      <c r="A63" s="1"/>
      <c r="B63" s="1">
        <v>1280</v>
      </c>
      <c r="C63" s="7">
        <v>432597.14</v>
      </c>
      <c r="D63" s="7">
        <v>3111137.19</v>
      </c>
      <c r="E63" s="7">
        <v>26931029.799999997</v>
      </c>
      <c r="F63" s="8">
        <f t="shared" si="6"/>
        <v>1.6063148836588497</v>
      </c>
      <c r="G63" s="8">
        <f t="shared" si="7"/>
        <v>11.552239974128284</v>
      </c>
      <c r="H63" s="1"/>
      <c r="I63" s="1"/>
      <c r="J63" s="1"/>
      <c r="K63" s="1"/>
    </row>
    <row r="64" spans="1:1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3">
      <c r="A66" s="2" t="s">
        <v>6</v>
      </c>
      <c r="B66" s="2" t="s">
        <v>43</v>
      </c>
      <c r="C66" s="2" t="s">
        <v>1</v>
      </c>
      <c r="D66" s="2" t="s">
        <v>48</v>
      </c>
      <c r="E66" s="2" t="s">
        <v>2</v>
      </c>
      <c r="F66" s="2" t="s">
        <v>44</v>
      </c>
      <c r="G66" s="2" t="s">
        <v>45</v>
      </c>
      <c r="H66" s="2"/>
      <c r="I66" s="1"/>
      <c r="J66" s="1"/>
      <c r="K66" s="1"/>
    </row>
    <row r="67" spans="1:11" x14ac:dyDescent="0.3">
      <c r="A67" t="s">
        <v>46</v>
      </c>
      <c r="B67" s="1">
        <v>10</v>
      </c>
      <c r="C67" s="7">
        <v>258180.26</v>
      </c>
      <c r="D67" s="7">
        <v>61018.200000000004</v>
      </c>
      <c r="E67" s="7">
        <v>4671323.5599999996</v>
      </c>
      <c r="F67" s="8">
        <f>C67/E67*100</f>
        <v>5.5269187990052231</v>
      </c>
      <c r="G67" s="8">
        <f>D67/E67*100</f>
        <v>1.3062293633969557</v>
      </c>
      <c r="H67" s="1"/>
      <c r="I67" s="1"/>
      <c r="J67" s="1"/>
      <c r="K67" s="1"/>
    </row>
    <row r="68" spans="1:11" x14ac:dyDescent="0.3">
      <c r="B68" s="1">
        <v>20</v>
      </c>
      <c r="C68" s="7">
        <v>506070.51</v>
      </c>
      <c r="D68" s="7">
        <v>125942.27999999998</v>
      </c>
      <c r="E68" s="7">
        <v>5066710.1100000003</v>
      </c>
      <c r="F68" s="9">
        <f t="shared" ref="F68:F82" si="8">C68/E68*100</f>
        <v>9.9881481082011216</v>
      </c>
      <c r="G68" s="9">
        <f t="shared" ref="G68:G82" si="9">D68/E68*100</f>
        <v>2.4856815816525959</v>
      </c>
      <c r="H68" s="1"/>
      <c r="I68" s="1"/>
      <c r="J68" s="1"/>
      <c r="K68" s="1"/>
    </row>
    <row r="69" spans="1:11" x14ac:dyDescent="0.3">
      <c r="B69" s="1">
        <v>40</v>
      </c>
      <c r="C69" s="7">
        <v>485451.45999999996</v>
      </c>
      <c r="D69" s="7">
        <v>183181.51</v>
      </c>
      <c r="E69" s="7">
        <v>5177745.37</v>
      </c>
      <c r="F69" s="8">
        <f t="shared" si="8"/>
        <v>9.3757306570678267</v>
      </c>
      <c r="G69" s="8">
        <f t="shared" si="9"/>
        <v>3.5378624654151349</v>
      </c>
      <c r="H69" s="1"/>
      <c r="I69" s="1"/>
      <c r="J69" s="1"/>
      <c r="K69" s="1"/>
    </row>
    <row r="70" spans="1:11" x14ac:dyDescent="0.3">
      <c r="B70" s="1">
        <v>80</v>
      </c>
      <c r="C70" s="7">
        <v>251599.90000000002</v>
      </c>
      <c r="D70" s="7">
        <v>181406.88</v>
      </c>
      <c r="E70" s="7">
        <v>4947118.74</v>
      </c>
      <c r="F70" s="8">
        <f t="shared" si="8"/>
        <v>5.0857865602797325</v>
      </c>
      <c r="G70" s="8">
        <f t="shared" si="9"/>
        <v>3.6669198685940576</v>
      </c>
      <c r="H70" s="1"/>
      <c r="I70" s="1"/>
      <c r="J70" s="1"/>
      <c r="K70" s="1"/>
    </row>
    <row r="71" spans="1:11" x14ac:dyDescent="0.3">
      <c r="B71" s="1">
        <v>160</v>
      </c>
      <c r="C71" s="7">
        <v>85677.659999999989</v>
      </c>
      <c r="D71" s="7">
        <v>166318.93000000002</v>
      </c>
      <c r="E71" s="7">
        <v>5226354.33</v>
      </c>
      <c r="F71" s="8">
        <f t="shared" si="8"/>
        <v>1.6393389079687597</v>
      </c>
      <c r="G71" s="8">
        <f t="shared" si="9"/>
        <v>3.1823125547631981</v>
      </c>
      <c r="H71" s="1"/>
      <c r="I71" s="1"/>
      <c r="J71" s="1"/>
      <c r="K71" s="1"/>
    </row>
    <row r="72" spans="1:11" x14ac:dyDescent="0.3">
      <c r="B72" s="1">
        <v>320</v>
      </c>
      <c r="C72" s="7">
        <v>44595.740000000005</v>
      </c>
      <c r="D72" s="7">
        <v>133683.66</v>
      </c>
      <c r="E72" s="7">
        <v>5713441.9799999995</v>
      </c>
      <c r="F72" s="8">
        <f t="shared" si="8"/>
        <v>0.78054069956618355</v>
      </c>
      <c r="G72" s="8">
        <f t="shared" si="9"/>
        <v>2.3398095310665954</v>
      </c>
      <c r="H72" s="1"/>
      <c r="I72" s="1"/>
      <c r="J72" s="1"/>
      <c r="K72" s="1"/>
    </row>
    <row r="73" spans="1:11" x14ac:dyDescent="0.3">
      <c r="B73" s="1">
        <v>640</v>
      </c>
      <c r="C73" s="7">
        <v>30767.439999999999</v>
      </c>
      <c r="D73" s="7">
        <v>85119.65</v>
      </c>
      <c r="E73" s="7">
        <v>5292757.09</v>
      </c>
      <c r="F73" s="8">
        <f t="shared" si="8"/>
        <v>0.58131214935465703</v>
      </c>
      <c r="G73" s="8">
        <f t="shared" si="9"/>
        <v>1.608228916471963</v>
      </c>
      <c r="H73" s="1"/>
      <c r="I73" s="1"/>
      <c r="J73" s="1"/>
      <c r="K73" s="1"/>
    </row>
    <row r="74" spans="1:11" x14ac:dyDescent="0.3">
      <c r="B74" s="1">
        <v>1280</v>
      </c>
      <c r="C74" s="7">
        <v>24352.82</v>
      </c>
      <c r="D74" s="7">
        <v>63170.719999999994</v>
      </c>
      <c r="E74" s="7">
        <v>5309735.5199999996</v>
      </c>
      <c r="F74" s="8">
        <f t="shared" si="8"/>
        <v>0.4586446897076335</v>
      </c>
      <c r="G74" s="8">
        <f t="shared" si="9"/>
        <v>1.1897150010967024</v>
      </c>
      <c r="H74" s="1"/>
      <c r="I74" s="1"/>
      <c r="J74" s="1"/>
      <c r="K74" s="1"/>
    </row>
    <row r="75" spans="1:11" x14ac:dyDescent="0.3">
      <c r="A75" t="s">
        <v>47</v>
      </c>
      <c r="B75" s="1">
        <v>10</v>
      </c>
      <c r="C75" s="7">
        <v>282536.38</v>
      </c>
      <c r="D75" s="7">
        <v>71842.829999999987</v>
      </c>
      <c r="E75" s="7">
        <v>5169582.82</v>
      </c>
      <c r="F75" s="8">
        <f t="shared" si="8"/>
        <v>5.4653613229084508</v>
      </c>
      <c r="G75" s="8">
        <f t="shared" si="9"/>
        <v>1.3897220046858634</v>
      </c>
      <c r="H75" s="1"/>
      <c r="I75" s="1"/>
      <c r="J75" s="1"/>
      <c r="K75" s="1"/>
    </row>
    <row r="76" spans="1:11" x14ac:dyDescent="0.3">
      <c r="B76" s="1">
        <v>20</v>
      </c>
      <c r="C76" s="7">
        <v>519591.18</v>
      </c>
      <c r="D76" s="7">
        <v>132302.93000000002</v>
      </c>
      <c r="E76" s="7">
        <v>4973508.5</v>
      </c>
      <c r="F76" s="9">
        <f t="shared" si="8"/>
        <v>10.447175871922205</v>
      </c>
      <c r="G76" s="9">
        <f t="shared" si="9"/>
        <v>2.6601528880467384</v>
      </c>
      <c r="H76" s="1"/>
      <c r="I76" s="1"/>
      <c r="J76" s="1"/>
      <c r="K76" s="1"/>
    </row>
    <row r="77" spans="1:11" x14ac:dyDescent="0.3">
      <c r="B77" s="1">
        <v>40</v>
      </c>
      <c r="C77" s="7">
        <v>540571.18999999994</v>
      </c>
      <c r="D77" s="7">
        <v>192974.12</v>
      </c>
      <c r="E77" s="7">
        <v>5262363.96</v>
      </c>
      <c r="F77" s="8">
        <f t="shared" si="8"/>
        <v>10.272402177214666</v>
      </c>
      <c r="G77" s="8">
        <f t="shared" si="9"/>
        <v>3.6670614474183951</v>
      </c>
      <c r="H77" s="1"/>
      <c r="I77" s="1"/>
      <c r="J77" s="1"/>
      <c r="K77" s="1"/>
    </row>
    <row r="78" spans="1:11" x14ac:dyDescent="0.3">
      <c r="B78" s="1">
        <v>80</v>
      </c>
      <c r="C78" s="7">
        <v>299047.71999999997</v>
      </c>
      <c r="D78" s="7">
        <v>178206.44</v>
      </c>
      <c r="E78" s="7">
        <v>4661439.4800000004</v>
      </c>
      <c r="F78" s="8">
        <f t="shared" si="8"/>
        <v>6.4153513369222148</v>
      </c>
      <c r="G78" s="8">
        <f t="shared" si="9"/>
        <v>3.8229916051597002</v>
      </c>
      <c r="H78" s="1"/>
      <c r="I78" s="1"/>
      <c r="J78" s="1"/>
      <c r="K78" s="1"/>
    </row>
    <row r="79" spans="1:11" x14ac:dyDescent="0.3">
      <c r="B79" s="1">
        <v>160</v>
      </c>
      <c r="C79" s="7">
        <v>145250.5</v>
      </c>
      <c r="D79" s="7">
        <v>166739.31</v>
      </c>
      <c r="E79" s="7">
        <v>4818352.6500000004</v>
      </c>
      <c r="F79" s="8">
        <f t="shared" si="8"/>
        <v>3.0145261368530174</v>
      </c>
      <c r="G79" s="8">
        <f t="shared" si="9"/>
        <v>3.4605044942071639</v>
      </c>
      <c r="H79" s="1"/>
      <c r="I79" s="1"/>
      <c r="J79" s="1"/>
      <c r="K79" s="1"/>
    </row>
    <row r="80" spans="1:11" x14ac:dyDescent="0.3">
      <c r="B80" s="1">
        <v>320</v>
      </c>
      <c r="C80" s="7">
        <v>62544.360000000008</v>
      </c>
      <c r="D80" s="7">
        <v>140728.88</v>
      </c>
      <c r="E80" s="7">
        <v>4791281.07</v>
      </c>
      <c r="F80" s="8">
        <f t="shared" si="8"/>
        <v>1.3053786468845168</v>
      </c>
      <c r="G80" s="8">
        <f t="shared" si="9"/>
        <v>2.9371869014563989</v>
      </c>
      <c r="H80" s="1"/>
      <c r="I80" s="1"/>
      <c r="J80" s="1"/>
      <c r="K80" s="1"/>
    </row>
    <row r="81" spans="1:11" x14ac:dyDescent="0.3">
      <c r="B81" s="1">
        <v>640</v>
      </c>
      <c r="C81" s="7">
        <v>35080.68</v>
      </c>
      <c r="D81" s="7">
        <v>103982</v>
      </c>
      <c r="E81" s="7">
        <v>4673680.91</v>
      </c>
      <c r="F81" s="8">
        <f t="shared" si="8"/>
        <v>0.75060066520459134</v>
      </c>
      <c r="G81" s="8">
        <f t="shared" si="9"/>
        <v>2.2248416612592408</v>
      </c>
      <c r="H81" s="1"/>
      <c r="I81" s="1"/>
      <c r="J81" s="1"/>
      <c r="K81" s="1"/>
    </row>
    <row r="82" spans="1:11" x14ac:dyDescent="0.3">
      <c r="B82" s="1">
        <v>1280</v>
      </c>
      <c r="C82" s="7">
        <v>22077.5</v>
      </c>
      <c r="D82" s="7">
        <v>73876.75</v>
      </c>
      <c r="E82" s="7">
        <v>4387408.63</v>
      </c>
      <c r="F82" s="8">
        <f t="shared" si="8"/>
        <v>0.50320136239509561</v>
      </c>
      <c r="G82" s="8">
        <f t="shared" si="9"/>
        <v>1.6838356357976165</v>
      </c>
      <c r="H82" s="1"/>
      <c r="I82" s="1"/>
      <c r="J82" s="1"/>
      <c r="K82" s="1"/>
    </row>
    <row r="83" spans="1:11" x14ac:dyDescent="0.3">
      <c r="H83" s="1"/>
      <c r="I83" s="1"/>
      <c r="J83" s="1"/>
      <c r="K83" s="1"/>
    </row>
    <row r="84" spans="1:11" x14ac:dyDescent="0.3">
      <c r="H84" s="1"/>
      <c r="I84" s="1"/>
      <c r="J84" s="1"/>
      <c r="K84" s="1"/>
    </row>
    <row r="85" spans="1:11" x14ac:dyDescent="0.3">
      <c r="A85" s="2" t="s">
        <v>7</v>
      </c>
      <c r="B85" s="2" t="s">
        <v>43</v>
      </c>
      <c r="C85" s="2" t="s">
        <v>1</v>
      </c>
      <c r="D85" s="2" t="s">
        <v>48</v>
      </c>
      <c r="E85" s="2" t="s">
        <v>2</v>
      </c>
      <c r="F85" s="2" t="s">
        <v>44</v>
      </c>
      <c r="G85" s="2" t="s">
        <v>45</v>
      </c>
      <c r="H85" s="2"/>
      <c r="I85" s="1"/>
      <c r="J85" s="1"/>
      <c r="K85" s="1"/>
    </row>
    <row r="86" spans="1:11" x14ac:dyDescent="0.3">
      <c r="A86" t="s">
        <v>46</v>
      </c>
      <c r="B86">
        <v>10</v>
      </c>
      <c r="C86" s="4">
        <v>932063.13</v>
      </c>
      <c r="D86" s="4">
        <v>285868.77</v>
      </c>
      <c r="E86" s="4">
        <v>26346940.760000002</v>
      </c>
      <c r="F86" s="6">
        <f>C86/E86*100</f>
        <v>3.537652202167854</v>
      </c>
      <c r="G86" s="6">
        <f>D86/E86*100</f>
        <v>1.0850169384143711</v>
      </c>
      <c r="H86" s="1"/>
      <c r="I86" s="1"/>
      <c r="J86" s="1"/>
      <c r="K86" s="1"/>
    </row>
    <row r="87" spans="1:11" x14ac:dyDescent="0.3">
      <c r="B87">
        <v>20</v>
      </c>
      <c r="C87" s="4">
        <v>2069666.52</v>
      </c>
      <c r="D87" s="4">
        <v>507372.54000000004</v>
      </c>
      <c r="E87" s="4">
        <v>22815343.809999999</v>
      </c>
      <c r="F87" s="9">
        <f t="shared" ref="F87:F101" si="10">C87/E87*100</f>
        <v>9.0713799328891209</v>
      </c>
      <c r="G87" s="9">
        <f t="shared" ref="G87:G101" si="11">D87/E87*100</f>
        <v>2.2238215835152917</v>
      </c>
      <c r="H87" s="1"/>
      <c r="I87" s="1"/>
      <c r="J87" s="1"/>
      <c r="K87" s="1"/>
    </row>
    <row r="88" spans="1:11" x14ac:dyDescent="0.3">
      <c r="B88">
        <v>40</v>
      </c>
      <c r="C88" s="4">
        <v>3186532.3299999996</v>
      </c>
      <c r="D88" s="4">
        <v>989536.17</v>
      </c>
      <c r="E88" s="4">
        <v>25785917.490000002</v>
      </c>
      <c r="F88" s="6">
        <f t="shared" si="10"/>
        <v>12.35764572362323</v>
      </c>
      <c r="G88" s="6">
        <f t="shared" si="11"/>
        <v>3.8375061518898859</v>
      </c>
      <c r="H88" s="1"/>
      <c r="I88" s="1"/>
      <c r="J88" s="1"/>
      <c r="K88" s="1"/>
    </row>
    <row r="89" spans="1:11" x14ac:dyDescent="0.3">
      <c r="B89">
        <v>80</v>
      </c>
      <c r="C89" s="4">
        <v>2334834.4299999997</v>
      </c>
      <c r="D89" s="4">
        <v>1340507.8700000001</v>
      </c>
      <c r="E89" s="4">
        <v>24928886.700000003</v>
      </c>
      <c r="F89" s="6">
        <f t="shared" si="10"/>
        <v>9.3659795485371564</v>
      </c>
      <c r="G89" s="6">
        <f t="shared" si="11"/>
        <v>5.3773274600345466</v>
      </c>
      <c r="H89" s="1"/>
      <c r="I89" s="1"/>
      <c r="J89" s="1"/>
      <c r="K89" s="1"/>
    </row>
    <row r="90" spans="1:11" x14ac:dyDescent="0.3">
      <c r="B90">
        <v>160</v>
      </c>
      <c r="C90" s="4">
        <v>1070375.99</v>
      </c>
      <c r="D90" s="4">
        <v>1421106.48</v>
      </c>
      <c r="E90" s="4">
        <v>25217835.75</v>
      </c>
      <c r="F90" s="6">
        <f t="shared" si="10"/>
        <v>4.2445196352744112</v>
      </c>
      <c r="G90" s="6">
        <f t="shared" si="11"/>
        <v>5.6353229281382724</v>
      </c>
    </row>
    <row r="91" spans="1:11" x14ac:dyDescent="0.3">
      <c r="B91">
        <v>320</v>
      </c>
      <c r="C91" s="4">
        <v>464623.19</v>
      </c>
      <c r="D91" s="4">
        <v>1192509.1400000001</v>
      </c>
      <c r="E91" s="4">
        <v>25137815.77</v>
      </c>
      <c r="F91" s="6">
        <f t="shared" si="10"/>
        <v>1.8483037438538759</v>
      </c>
      <c r="G91" s="6">
        <f t="shared" si="11"/>
        <v>4.7438852719382476</v>
      </c>
    </row>
    <row r="92" spans="1:11" x14ac:dyDescent="0.3">
      <c r="B92">
        <v>640</v>
      </c>
      <c r="C92" s="4">
        <v>310997.89999999997</v>
      </c>
      <c r="D92" s="4">
        <v>882404.91</v>
      </c>
      <c r="E92" s="4">
        <v>25404313.039999999</v>
      </c>
      <c r="F92" s="6">
        <f t="shared" si="10"/>
        <v>1.2241933072951929</v>
      </c>
      <c r="G92" s="6">
        <f t="shared" si="11"/>
        <v>3.4734452713231092</v>
      </c>
      <c r="H92" s="1"/>
      <c r="I92" s="1"/>
      <c r="J92" s="1"/>
      <c r="K92" s="1"/>
    </row>
    <row r="93" spans="1:11" x14ac:dyDescent="0.3">
      <c r="B93">
        <v>1280</v>
      </c>
      <c r="C93" s="4">
        <v>200404.53999999998</v>
      </c>
      <c r="D93" s="4">
        <v>520843.98</v>
      </c>
      <c r="E93" s="4">
        <v>22689081.450000003</v>
      </c>
      <c r="F93" s="6">
        <f t="shared" si="10"/>
        <v>0.88326422751679945</v>
      </c>
      <c r="G93" s="6">
        <f t="shared" si="11"/>
        <v>2.295571026741587</v>
      </c>
      <c r="H93" s="1"/>
      <c r="I93" s="1"/>
      <c r="J93" s="1"/>
      <c r="K93" s="1"/>
    </row>
    <row r="94" spans="1:11" x14ac:dyDescent="0.3">
      <c r="A94" t="s">
        <v>47</v>
      </c>
      <c r="B94">
        <v>10</v>
      </c>
      <c r="C94" s="4">
        <v>762391.29</v>
      </c>
      <c r="D94" s="4">
        <v>189398.29</v>
      </c>
      <c r="E94" s="4">
        <v>20712914.890000001</v>
      </c>
      <c r="F94" s="6">
        <f t="shared" si="10"/>
        <v>3.6807532597359116</v>
      </c>
      <c r="G94" s="6">
        <f t="shared" si="11"/>
        <v>0.91439708513184548</v>
      </c>
      <c r="H94" s="1"/>
      <c r="I94" s="1"/>
      <c r="J94" s="1"/>
      <c r="K94" s="1"/>
    </row>
    <row r="95" spans="1:11" x14ac:dyDescent="0.3">
      <c r="B95">
        <v>20</v>
      </c>
      <c r="C95" s="4">
        <v>2141276.09</v>
      </c>
      <c r="D95" s="4">
        <v>570490.39</v>
      </c>
      <c r="E95" s="4">
        <v>24049281.740000002</v>
      </c>
      <c r="F95" s="9">
        <f t="shared" si="10"/>
        <v>8.9037007971781517</v>
      </c>
      <c r="G95" s="9">
        <f t="shared" si="11"/>
        <v>2.3721722593117245</v>
      </c>
      <c r="H95" s="1"/>
      <c r="I95" s="1"/>
      <c r="J95" s="1"/>
      <c r="K95" s="1"/>
    </row>
    <row r="96" spans="1:11" x14ac:dyDescent="0.3">
      <c r="B96">
        <v>40</v>
      </c>
      <c r="C96" s="4">
        <v>3125231.5</v>
      </c>
      <c r="D96" s="4">
        <v>961496.99</v>
      </c>
      <c r="E96" s="4">
        <v>24954260.41</v>
      </c>
      <c r="F96" s="6">
        <f t="shared" si="10"/>
        <v>12.523839411195759</v>
      </c>
      <c r="G96" s="6">
        <f t="shared" si="11"/>
        <v>3.8530374140629564</v>
      </c>
      <c r="H96" s="1"/>
      <c r="I96" s="1"/>
      <c r="J96" s="1"/>
      <c r="K96" s="1"/>
    </row>
    <row r="97" spans="1:11" x14ac:dyDescent="0.3">
      <c r="B97">
        <v>80</v>
      </c>
      <c r="C97" s="4">
        <v>2513862.3899999997</v>
      </c>
      <c r="D97" s="4">
        <v>1186526.1200000001</v>
      </c>
      <c r="E97" s="4">
        <v>23990967.600000001</v>
      </c>
      <c r="F97" s="6">
        <f t="shared" si="10"/>
        <v>10.478370159609566</v>
      </c>
      <c r="G97" s="6">
        <f t="shared" si="11"/>
        <v>4.9457201551137109</v>
      </c>
      <c r="H97" s="1"/>
      <c r="I97" s="1"/>
      <c r="J97" s="1"/>
      <c r="K97" s="1"/>
    </row>
    <row r="98" spans="1:11" x14ac:dyDescent="0.3">
      <c r="B98">
        <v>160</v>
      </c>
      <c r="C98" s="4">
        <v>1447687.84</v>
      </c>
      <c r="D98" s="4">
        <v>1148414.4900000002</v>
      </c>
      <c r="E98" s="4">
        <v>21844294.969999999</v>
      </c>
      <c r="F98" s="6">
        <f t="shared" si="10"/>
        <v>6.6273040260085816</v>
      </c>
      <c r="G98" s="6">
        <f t="shared" si="11"/>
        <v>5.2572742291622712</v>
      </c>
      <c r="H98" s="1"/>
      <c r="I98" s="1"/>
      <c r="J98" s="1"/>
      <c r="K98" s="1"/>
    </row>
    <row r="99" spans="1:11" x14ac:dyDescent="0.3">
      <c r="B99">
        <v>320</v>
      </c>
      <c r="C99" s="4">
        <v>825051.06</v>
      </c>
      <c r="D99" s="4">
        <v>1189626.3900000001</v>
      </c>
      <c r="E99" s="4">
        <v>25045006.460000001</v>
      </c>
      <c r="F99" s="6">
        <f t="shared" si="10"/>
        <v>3.2942736961066852</v>
      </c>
      <c r="G99" s="6">
        <f t="shared" si="11"/>
        <v>4.7499544146653818</v>
      </c>
      <c r="H99" s="1"/>
      <c r="I99" s="1"/>
      <c r="J99" s="1"/>
      <c r="K99" s="1"/>
    </row>
    <row r="100" spans="1:11" x14ac:dyDescent="0.3">
      <c r="B100">
        <v>640</v>
      </c>
      <c r="C100" s="4">
        <v>468524.77999999997</v>
      </c>
      <c r="D100" s="4">
        <v>969506.68</v>
      </c>
      <c r="E100" s="4">
        <v>24159379.830000002</v>
      </c>
      <c r="F100" s="6">
        <f t="shared" si="10"/>
        <v>1.9393079760193495</v>
      </c>
      <c r="G100" s="6">
        <f t="shared" si="11"/>
        <v>4.0129617847065404</v>
      </c>
      <c r="H100" s="1"/>
      <c r="I100" s="1"/>
      <c r="J100" s="1"/>
      <c r="K100" s="1"/>
    </row>
    <row r="101" spans="1:11" x14ac:dyDescent="0.3">
      <c r="B101">
        <v>1280</v>
      </c>
      <c r="C101" s="4">
        <v>315695.42</v>
      </c>
      <c r="D101" s="4">
        <v>763723.23</v>
      </c>
      <c r="E101" s="4">
        <v>25387018.119999997</v>
      </c>
      <c r="F101" s="6">
        <f t="shared" si="10"/>
        <v>1.2435309200464699</v>
      </c>
      <c r="G101" s="6">
        <f t="shared" si="11"/>
        <v>3.008321916303891</v>
      </c>
      <c r="H101" s="1"/>
      <c r="I101" s="1"/>
      <c r="J101" s="1"/>
      <c r="K101" s="1"/>
    </row>
    <row r="102" spans="1:11" x14ac:dyDescent="0.3">
      <c r="H102" s="1"/>
      <c r="I102" s="1"/>
      <c r="J102" s="1"/>
      <c r="K102" s="1"/>
    </row>
    <row r="103" spans="1:11" x14ac:dyDescent="0.3">
      <c r="A103" s="2" t="s">
        <v>8</v>
      </c>
      <c r="B103" s="2" t="s">
        <v>43</v>
      </c>
      <c r="C103" s="2" t="s">
        <v>1</v>
      </c>
      <c r="D103" s="2" t="s">
        <v>48</v>
      </c>
      <c r="E103" s="2" t="s">
        <v>2</v>
      </c>
      <c r="F103" s="2" t="s">
        <v>44</v>
      </c>
      <c r="G103" s="2" t="s">
        <v>45</v>
      </c>
      <c r="H103" s="1"/>
      <c r="I103" s="1"/>
      <c r="J103" s="1"/>
      <c r="K103" s="1"/>
    </row>
    <row r="104" spans="1:11" x14ac:dyDescent="0.3">
      <c r="A104" t="s">
        <v>46</v>
      </c>
      <c r="B104">
        <v>20</v>
      </c>
      <c r="C104" s="4">
        <v>2467487.2659999998</v>
      </c>
      <c r="D104" s="4">
        <v>613151.53</v>
      </c>
      <c r="E104" s="4">
        <v>16233286.949999999</v>
      </c>
      <c r="F104" s="9">
        <f>C104/E104*100</f>
        <v>15.200170326564702</v>
      </c>
      <c r="G104" s="9">
        <f>D104/E104*100</f>
        <v>3.7771249401834792</v>
      </c>
      <c r="H104" s="1"/>
      <c r="I104" s="1"/>
      <c r="J104" s="1"/>
      <c r="K104" s="1"/>
    </row>
    <row r="105" spans="1:11" x14ac:dyDescent="0.3">
      <c r="B105">
        <v>40</v>
      </c>
      <c r="C105" s="4">
        <v>2309654.5010000002</v>
      </c>
      <c r="D105" s="4">
        <v>845551.44</v>
      </c>
      <c r="E105" s="4">
        <v>17026682.307</v>
      </c>
      <c r="F105" s="6">
        <f t="shared" ref="F105:F111" si="12">C105/E105*100</f>
        <v>13.564912173468205</v>
      </c>
      <c r="G105" s="6">
        <f t="shared" ref="G105:G111" si="13">D105/E105*100</f>
        <v>4.9660375682958353</v>
      </c>
      <c r="H105" s="1"/>
      <c r="I105" s="1"/>
      <c r="J105" s="1"/>
      <c r="K105" s="1"/>
    </row>
    <row r="106" spans="1:11" x14ac:dyDescent="0.3">
      <c r="B106">
        <v>80</v>
      </c>
      <c r="C106" s="4">
        <v>1326227.1910000001</v>
      </c>
      <c r="D106" s="4">
        <v>960402.89</v>
      </c>
      <c r="E106" s="4">
        <v>16992663.491</v>
      </c>
      <c r="F106" s="6">
        <f t="shared" si="12"/>
        <v>7.8047046109188445</v>
      </c>
      <c r="G106" s="6">
        <f t="shared" si="13"/>
        <v>5.6518678811515812</v>
      </c>
      <c r="H106" s="1"/>
      <c r="I106" s="1"/>
      <c r="J106" s="1"/>
      <c r="K106" s="1"/>
    </row>
    <row r="107" spans="1:11" x14ac:dyDescent="0.3">
      <c r="B107">
        <v>160</v>
      </c>
      <c r="C107" s="4">
        <v>481863.234</v>
      </c>
      <c r="D107" s="4">
        <v>713481</v>
      </c>
      <c r="E107" s="4">
        <v>14081765.392000001</v>
      </c>
      <c r="F107" s="6">
        <f t="shared" si="12"/>
        <v>3.4218950578011444</v>
      </c>
      <c r="G107" s="6">
        <f t="shared" si="13"/>
        <v>5.066701369739735</v>
      </c>
      <c r="H107" s="1"/>
      <c r="I107" s="1"/>
      <c r="J107" s="1"/>
      <c r="K107" s="1"/>
    </row>
    <row r="108" spans="1:11" x14ac:dyDescent="0.3">
      <c r="A108" t="s">
        <v>47</v>
      </c>
      <c r="B108">
        <v>20</v>
      </c>
      <c r="C108" s="4">
        <v>1920833.4709999999</v>
      </c>
      <c r="D108" s="4">
        <v>1288124.6100000001</v>
      </c>
      <c r="E108" s="4">
        <v>17497806.283</v>
      </c>
      <c r="F108" s="9">
        <f t="shared" si="12"/>
        <v>10.977567358636186</v>
      </c>
      <c r="G108" s="9">
        <f t="shared" si="13"/>
        <v>7.3616348767758275</v>
      </c>
      <c r="H108" s="1"/>
      <c r="I108" s="1"/>
      <c r="J108" s="1"/>
      <c r="K108" s="1"/>
    </row>
    <row r="109" spans="1:11" x14ac:dyDescent="0.3">
      <c r="B109">
        <v>40</v>
      </c>
      <c r="C109" s="4">
        <v>1383106.925</v>
      </c>
      <c r="D109" s="4">
        <v>1672579.36</v>
      </c>
      <c r="E109" s="4">
        <v>18001348.120000001</v>
      </c>
      <c r="F109" s="6">
        <f t="shared" si="12"/>
        <v>7.6833519122011182</v>
      </c>
      <c r="G109" s="6">
        <f t="shared" si="13"/>
        <v>9.2914116701166272</v>
      </c>
      <c r="H109" s="1"/>
      <c r="I109" s="1"/>
      <c r="J109" s="1"/>
      <c r="K109" s="1"/>
    </row>
    <row r="110" spans="1:11" x14ac:dyDescent="0.3">
      <c r="B110">
        <v>80</v>
      </c>
      <c r="C110" s="4">
        <v>744426.13199999998</v>
      </c>
      <c r="D110" s="4">
        <v>1833564.24</v>
      </c>
      <c r="E110" s="4">
        <v>18932084.079999998</v>
      </c>
      <c r="F110" s="6">
        <f t="shared" si="12"/>
        <v>3.9320876077579734</v>
      </c>
      <c r="G110" s="6">
        <f t="shared" si="13"/>
        <v>9.6849571988590082</v>
      </c>
      <c r="H110" s="1"/>
      <c r="I110" s="1"/>
      <c r="J110" s="1"/>
      <c r="K110" s="1"/>
    </row>
    <row r="111" spans="1:11" x14ac:dyDescent="0.3">
      <c r="B111">
        <v>160</v>
      </c>
      <c r="C111" s="4">
        <v>371133.98599999998</v>
      </c>
      <c r="D111" s="4">
        <v>1581321.2439999999</v>
      </c>
      <c r="E111" s="4">
        <v>17786793.052000001</v>
      </c>
      <c r="F111" s="6">
        <f t="shared" si="12"/>
        <v>2.086570552178705</v>
      </c>
      <c r="G111" s="6">
        <f t="shared" si="13"/>
        <v>8.8904235821318629</v>
      </c>
    </row>
    <row r="113" spans="1:14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x14ac:dyDescent="0.3">
      <c r="A114" s="2" t="s">
        <v>9</v>
      </c>
      <c r="B114" s="2" t="s">
        <v>43</v>
      </c>
      <c r="C114" s="2" t="s">
        <v>1</v>
      </c>
      <c r="D114" s="2" t="s">
        <v>48</v>
      </c>
      <c r="E114" s="2" t="s">
        <v>2</v>
      </c>
      <c r="F114" s="2" t="s">
        <v>44</v>
      </c>
      <c r="G114" s="2" t="s">
        <v>45</v>
      </c>
      <c r="H114" s="1"/>
      <c r="I114" s="1"/>
      <c r="J114" s="1"/>
      <c r="K114" s="1"/>
      <c r="L114" s="1"/>
      <c r="M114" s="1"/>
      <c r="N114" s="1"/>
    </row>
    <row r="115" spans="1:14" x14ac:dyDescent="0.3">
      <c r="A115" t="s">
        <v>46</v>
      </c>
      <c r="B115">
        <v>10</v>
      </c>
      <c r="C115" s="4">
        <v>50268.479999999996</v>
      </c>
      <c r="D115" s="4">
        <v>14112.34</v>
      </c>
      <c r="E115" s="4">
        <v>3612564.33</v>
      </c>
      <c r="F115" s="8">
        <f>C115/E115*100</f>
        <v>1.391490238182139</v>
      </c>
      <c r="G115" s="8">
        <f>D115/E115*100</f>
        <v>0.39064605390708707</v>
      </c>
      <c r="H115" s="1"/>
      <c r="I115" s="1"/>
      <c r="J115" s="1"/>
      <c r="K115" s="1"/>
      <c r="L115" s="1"/>
      <c r="M115" s="1"/>
      <c r="N115" s="1"/>
    </row>
    <row r="116" spans="1:14" x14ac:dyDescent="0.3">
      <c r="B116">
        <v>20</v>
      </c>
      <c r="C116" s="4">
        <v>206580.6</v>
      </c>
      <c r="D116" s="4">
        <v>33894.910000000003</v>
      </c>
      <c r="E116" s="4">
        <v>4045935.4700000007</v>
      </c>
      <c r="F116" s="9">
        <f t="shared" ref="F116:F130" si="14">C116/E116*100</f>
        <v>5.1058797534405551</v>
      </c>
      <c r="G116" s="9">
        <f t="shared" ref="G116:G130" si="15">D116/E116*100</f>
        <v>0.83775211570539454</v>
      </c>
      <c r="H116" s="1"/>
      <c r="I116" s="1"/>
      <c r="J116" s="1"/>
      <c r="K116" s="1"/>
      <c r="L116" s="1"/>
      <c r="M116" s="1"/>
      <c r="N116" s="1"/>
    </row>
    <row r="117" spans="1:14" x14ac:dyDescent="0.3">
      <c r="B117">
        <v>40</v>
      </c>
      <c r="C117" s="4">
        <v>409040.39</v>
      </c>
      <c r="D117" s="4">
        <v>61258.540000000008</v>
      </c>
      <c r="E117" s="4">
        <v>4146985.6100000003</v>
      </c>
      <c r="F117" s="8">
        <f t="shared" si="14"/>
        <v>9.8635594252761347</v>
      </c>
      <c r="G117" s="8">
        <f t="shared" si="15"/>
        <v>1.4771823623472857</v>
      </c>
      <c r="H117" s="1"/>
      <c r="I117" s="1"/>
      <c r="J117" s="1"/>
      <c r="K117" s="1"/>
      <c r="L117" s="1"/>
      <c r="M117" s="1"/>
      <c r="N117" s="1"/>
    </row>
    <row r="118" spans="1:14" x14ac:dyDescent="0.3">
      <c r="B118">
        <v>80</v>
      </c>
      <c r="C118" s="4">
        <v>567852.06000000006</v>
      </c>
      <c r="D118" s="4">
        <v>88106.33</v>
      </c>
      <c r="E118" s="4">
        <v>4365419.29</v>
      </c>
      <c r="F118" s="8">
        <f t="shared" si="14"/>
        <v>13.007961487245822</v>
      </c>
      <c r="G118" s="8">
        <f t="shared" si="15"/>
        <v>2.018278752783905</v>
      </c>
      <c r="H118" s="1"/>
      <c r="I118" s="1"/>
      <c r="J118" s="1"/>
      <c r="K118" s="1"/>
      <c r="L118" s="1"/>
      <c r="M118" s="1"/>
      <c r="N118" s="1"/>
    </row>
    <row r="119" spans="1:14" x14ac:dyDescent="0.3">
      <c r="B119">
        <v>160</v>
      </c>
      <c r="C119" s="4">
        <v>456098.32</v>
      </c>
      <c r="D119" s="4">
        <v>115822.54000000001</v>
      </c>
      <c r="E119" s="4">
        <v>4197739.87</v>
      </c>
      <c r="F119" s="8">
        <f t="shared" si="14"/>
        <v>10.865330728557032</v>
      </c>
      <c r="G119" s="8">
        <f t="shared" si="15"/>
        <v>2.7591643023844639</v>
      </c>
      <c r="H119" s="1"/>
      <c r="I119" s="1"/>
      <c r="J119" s="1"/>
      <c r="K119" s="1"/>
      <c r="L119" s="1"/>
      <c r="M119" s="1"/>
      <c r="N119" s="1"/>
    </row>
    <row r="120" spans="1:14" x14ac:dyDescent="0.3">
      <c r="B120">
        <v>320</v>
      </c>
      <c r="C120" s="4">
        <v>230370.79</v>
      </c>
      <c r="D120" s="4">
        <v>137062.48000000001</v>
      </c>
      <c r="E120" s="4">
        <v>4384485.4800000004</v>
      </c>
      <c r="F120" s="8">
        <f t="shared" si="14"/>
        <v>5.2542263180216988</v>
      </c>
      <c r="G120" s="8">
        <f t="shared" si="15"/>
        <v>3.1260790034592612</v>
      </c>
      <c r="H120" s="1"/>
      <c r="I120" s="1"/>
      <c r="J120" s="1"/>
      <c r="K120" s="1"/>
      <c r="L120" s="1"/>
      <c r="M120" s="1"/>
      <c r="N120" s="1"/>
    </row>
    <row r="121" spans="1:14" x14ac:dyDescent="0.3">
      <c r="B121">
        <v>640</v>
      </c>
      <c r="C121" s="4">
        <v>117727.34</v>
      </c>
      <c r="D121" s="4">
        <v>122757.98</v>
      </c>
      <c r="E121" s="4">
        <v>4478273.1399999997</v>
      </c>
      <c r="F121" s="8">
        <f t="shared" si="14"/>
        <v>2.6288557289741377</v>
      </c>
      <c r="G121" s="8">
        <f t="shared" si="15"/>
        <v>2.7411901007896091</v>
      </c>
      <c r="H121" s="1"/>
      <c r="I121" s="1"/>
      <c r="J121" s="1"/>
      <c r="K121" s="1"/>
      <c r="L121" s="1"/>
      <c r="M121" s="1"/>
      <c r="N121" s="1"/>
    </row>
    <row r="122" spans="1:14" x14ac:dyDescent="0.3">
      <c r="B122">
        <v>1280</v>
      </c>
      <c r="C122" s="4">
        <v>85282.58</v>
      </c>
      <c r="D122" s="4">
        <v>95529.24</v>
      </c>
      <c r="E122" s="4">
        <v>4888896.93</v>
      </c>
      <c r="F122" s="8">
        <f t="shared" si="14"/>
        <v>1.7444135399270935</v>
      </c>
      <c r="G122" s="8">
        <f t="shared" si="15"/>
        <v>1.9540039679257464</v>
      </c>
    </row>
    <row r="123" spans="1:14" x14ac:dyDescent="0.3">
      <c r="A123" t="s">
        <v>47</v>
      </c>
      <c r="B123">
        <v>10</v>
      </c>
      <c r="C123" s="4">
        <v>54661.46</v>
      </c>
      <c r="D123" s="4">
        <v>15600.29</v>
      </c>
      <c r="E123" s="4">
        <v>4055193.29</v>
      </c>
      <c r="F123" s="8">
        <f t="shared" si="14"/>
        <v>1.3479372274262171</v>
      </c>
      <c r="G123" s="8">
        <f t="shared" si="15"/>
        <v>0.38469904846385267</v>
      </c>
    </row>
    <row r="124" spans="1:14" x14ac:dyDescent="0.3">
      <c r="B124">
        <v>20</v>
      </c>
      <c r="C124" s="4">
        <v>208917.41</v>
      </c>
      <c r="D124" s="4">
        <v>41233.74</v>
      </c>
      <c r="E124" s="4">
        <v>4275840.32</v>
      </c>
      <c r="F124" s="9">
        <f t="shared" si="14"/>
        <v>4.8859965378688415</v>
      </c>
      <c r="G124" s="9">
        <f t="shared" si="15"/>
        <v>0.96434237282275304</v>
      </c>
    </row>
    <row r="125" spans="1:14" x14ac:dyDescent="0.3">
      <c r="B125">
        <v>40</v>
      </c>
      <c r="C125" s="4">
        <v>422187.8</v>
      </c>
      <c r="D125" s="4">
        <v>72321.990000000005</v>
      </c>
      <c r="E125" s="4">
        <v>4544995.6899999995</v>
      </c>
      <c r="F125" s="8">
        <f t="shared" si="14"/>
        <v>9.2890693148270067</v>
      </c>
      <c r="G125" s="8">
        <f t="shared" si="15"/>
        <v>1.5912444132592789</v>
      </c>
      <c r="H125" s="1"/>
      <c r="I125" s="1"/>
      <c r="J125" s="1"/>
    </row>
    <row r="126" spans="1:14" x14ac:dyDescent="0.3">
      <c r="B126">
        <v>80</v>
      </c>
      <c r="C126" s="4">
        <v>639919.17000000004</v>
      </c>
      <c r="D126" s="4">
        <v>113638.22</v>
      </c>
      <c r="E126" s="4">
        <v>4582045.3499999996</v>
      </c>
      <c r="F126" s="8">
        <f t="shared" si="14"/>
        <v>13.965797392206083</v>
      </c>
      <c r="G126" s="8">
        <f t="shared" si="15"/>
        <v>2.4800762829638954</v>
      </c>
      <c r="H126" s="1"/>
      <c r="I126" s="1"/>
      <c r="J126" s="1"/>
    </row>
    <row r="127" spans="1:14" x14ac:dyDescent="0.3">
      <c r="B127">
        <v>160</v>
      </c>
      <c r="C127" s="4">
        <v>427420.24</v>
      </c>
      <c r="D127" s="4">
        <v>224864.37</v>
      </c>
      <c r="E127" s="4">
        <v>4839977.1399999997</v>
      </c>
      <c r="F127" s="8">
        <f t="shared" si="14"/>
        <v>8.8310384044499859</v>
      </c>
      <c r="G127" s="8">
        <f t="shared" si="15"/>
        <v>4.6459800014675281</v>
      </c>
      <c r="H127" s="1"/>
      <c r="I127" s="1"/>
      <c r="J127" s="1"/>
    </row>
    <row r="128" spans="1:14" x14ac:dyDescent="0.3">
      <c r="B128">
        <v>320</v>
      </c>
      <c r="C128" s="4">
        <v>379628.71</v>
      </c>
      <c r="D128" s="4">
        <v>178087.67999999999</v>
      </c>
      <c r="E128" s="4">
        <v>4794620.58</v>
      </c>
      <c r="F128" s="8">
        <f t="shared" si="14"/>
        <v>7.9178050414158108</v>
      </c>
      <c r="G128" s="8">
        <f t="shared" si="15"/>
        <v>3.7143226878653244</v>
      </c>
      <c r="H128" s="1"/>
      <c r="I128" s="1"/>
      <c r="J128" s="1"/>
    </row>
    <row r="129" spans="1:10" x14ac:dyDescent="0.3">
      <c r="B129">
        <v>640</v>
      </c>
      <c r="C129" s="4">
        <v>131048.34000000001</v>
      </c>
      <c r="D129" s="4">
        <v>105403.17</v>
      </c>
      <c r="E129" s="4">
        <v>3767737.6000000006</v>
      </c>
      <c r="F129" s="8">
        <f t="shared" si="14"/>
        <v>3.478170560497631</v>
      </c>
      <c r="G129" s="8">
        <f t="shared" si="15"/>
        <v>2.7975188611860862</v>
      </c>
      <c r="H129" s="1"/>
      <c r="I129" s="1"/>
      <c r="J129" s="1"/>
    </row>
    <row r="130" spans="1:10" x14ac:dyDescent="0.3">
      <c r="B130">
        <v>1280</v>
      </c>
      <c r="C130" s="4">
        <v>75085.17</v>
      </c>
      <c r="D130" s="4">
        <v>97894.77</v>
      </c>
      <c r="E130" s="4">
        <v>3984688.8599999994</v>
      </c>
      <c r="F130" s="8">
        <f t="shared" si="14"/>
        <v>1.8843421064499377</v>
      </c>
      <c r="G130" s="8">
        <f t="shared" si="15"/>
        <v>2.4567732497939629</v>
      </c>
      <c r="H130" s="1"/>
      <c r="I130" s="1"/>
      <c r="J130" s="1"/>
    </row>
    <row r="131" spans="1:10" x14ac:dyDescent="0.3">
      <c r="H131" s="1"/>
      <c r="I131" s="1"/>
      <c r="J131" s="1"/>
    </row>
    <row r="132" spans="1:10" x14ac:dyDescent="0.3">
      <c r="H132" s="1"/>
      <c r="I132" s="1"/>
      <c r="J132" s="1"/>
    </row>
    <row r="133" spans="1:10" x14ac:dyDescent="0.3">
      <c r="A133" s="2" t="s">
        <v>10</v>
      </c>
      <c r="B133" s="2" t="s">
        <v>43</v>
      </c>
      <c r="C133" s="2" t="s">
        <v>1</v>
      </c>
      <c r="D133" s="2" t="s">
        <v>48</v>
      </c>
      <c r="E133" s="2" t="s">
        <v>2</v>
      </c>
      <c r="F133" s="2" t="s">
        <v>44</v>
      </c>
      <c r="G133" s="2" t="s">
        <v>45</v>
      </c>
      <c r="H133" s="1"/>
      <c r="I133" s="1"/>
      <c r="J133" s="1"/>
    </row>
    <row r="134" spans="1:10" x14ac:dyDescent="0.3">
      <c r="A134" t="s">
        <v>46</v>
      </c>
      <c r="B134">
        <v>10</v>
      </c>
      <c r="C134" s="4">
        <v>5069142.3899999997</v>
      </c>
      <c r="D134" s="4">
        <v>864274.86</v>
      </c>
      <c r="E134" s="4">
        <v>33856510.549999997</v>
      </c>
      <c r="F134" s="6">
        <f>C134/E134*100</f>
        <v>14.972430140175803</v>
      </c>
      <c r="G134" s="6">
        <f>D134/E134*100</f>
        <v>2.5527582316069486</v>
      </c>
      <c r="H134" s="1"/>
      <c r="I134" s="1"/>
      <c r="J134" s="1"/>
    </row>
    <row r="135" spans="1:10" x14ac:dyDescent="0.3">
      <c r="B135">
        <v>20</v>
      </c>
      <c r="C135" s="4">
        <v>6910251.0899999999</v>
      </c>
      <c r="D135" s="4">
        <v>1374757.1600000001</v>
      </c>
      <c r="E135" s="4">
        <v>36265044.510000005</v>
      </c>
      <c r="F135" s="9">
        <f t="shared" ref="F135:F149" si="16">C135/E135*100</f>
        <v>19.054853463903825</v>
      </c>
      <c r="G135" s="9">
        <f t="shared" ref="G135:G149" si="17">D135/E135*100</f>
        <v>3.7908602583430278</v>
      </c>
      <c r="H135" s="1"/>
      <c r="I135" s="1"/>
      <c r="J135" s="1"/>
    </row>
    <row r="136" spans="1:10" x14ac:dyDescent="0.3">
      <c r="B136">
        <v>40</v>
      </c>
      <c r="C136" s="4">
        <v>6974704.1200000001</v>
      </c>
      <c r="D136" s="4">
        <v>1474590.2000000002</v>
      </c>
      <c r="E136" s="4">
        <v>36654656.950000003</v>
      </c>
      <c r="F136" s="6">
        <f t="shared" si="16"/>
        <v>19.028152765183631</v>
      </c>
      <c r="G136" s="6">
        <f t="shared" si="17"/>
        <v>4.0229272968274232</v>
      </c>
      <c r="H136" s="1"/>
      <c r="I136" s="1"/>
      <c r="J136" s="1"/>
    </row>
    <row r="137" spans="1:10" x14ac:dyDescent="0.3">
      <c r="B137">
        <v>80</v>
      </c>
      <c r="C137" s="4">
        <v>5451696.1699999999</v>
      </c>
      <c r="D137" s="4">
        <v>1614265.92</v>
      </c>
      <c r="E137" s="4">
        <v>38717202.219999999</v>
      </c>
      <c r="F137" s="6">
        <f t="shared" si="16"/>
        <v>14.080811260643822</v>
      </c>
      <c r="G137" s="6">
        <f t="shared" si="17"/>
        <v>4.1693764720585227</v>
      </c>
      <c r="H137" s="1"/>
      <c r="I137" s="1"/>
      <c r="J137" s="1"/>
    </row>
    <row r="138" spans="1:10" x14ac:dyDescent="0.3">
      <c r="B138">
        <v>160</v>
      </c>
      <c r="C138" s="4">
        <v>2662102.0299999998</v>
      </c>
      <c r="D138" s="4">
        <v>1594152.4300000002</v>
      </c>
      <c r="E138" s="4">
        <v>41234469.229999997</v>
      </c>
      <c r="F138" s="6">
        <f t="shared" si="16"/>
        <v>6.4560113897699845</v>
      </c>
      <c r="G138" s="6">
        <f t="shared" si="17"/>
        <v>3.8660675395335997</v>
      </c>
    </row>
    <row r="139" spans="1:10" x14ac:dyDescent="0.3">
      <c r="B139">
        <v>320</v>
      </c>
      <c r="C139" s="4">
        <v>1109263.24</v>
      </c>
      <c r="D139" s="4">
        <v>1408038.19</v>
      </c>
      <c r="E139" s="4">
        <v>41871750.740000002</v>
      </c>
      <c r="F139" s="6">
        <f t="shared" si="16"/>
        <v>2.6491924039381591</v>
      </c>
      <c r="G139" s="6">
        <f t="shared" si="17"/>
        <v>3.3627401890671456</v>
      </c>
    </row>
    <row r="140" spans="1:10" x14ac:dyDescent="0.3">
      <c r="B140">
        <v>640</v>
      </c>
      <c r="C140" s="4">
        <v>628556.65</v>
      </c>
      <c r="D140" s="4">
        <v>1156512.5899999999</v>
      </c>
      <c r="E140" s="4">
        <v>45177890.329999998</v>
      </c>
      <c r="F140" s="6">
        <f t="shared" si="16"/>
        <v>1.3912926110731032</v>
      </c>
      <c r="G140" s="6">
        <f t="shared" si="17"/>
        <v>2.5599083568362806</v>
      </c>
    </row>
    <row r="141" spans="1:10" x14ac:dyDescent="0.3">
      <c r="B141">
        <v>1280</v>
      </c>
      <c r="C141" s="4">
        <v>437086.04</v>
      </c>
      <c r="D141" s="4">
        <v>896150.76</v>
      </c>
      <c r="E141" s="4">
        <v>42577337.580000006</v>
      </c>
      <c r="F141" s="6">
        <f t="shared" si="16"/>
        <v>1.0265696843508456</v>
      </c>
      <c r="G141" s="6">
        <f t="shared" si="17"/>
        <v>2.1047599754592259</v>
      </c>
    </row>
    <row r="142" spans="1:10" x14ac:dyDescent="0.3">
      <c r="A142" t="s">
        <v>47</v>
      </c>
      <c r="B142">
        <v>10</v>
      </c>
      <c r="C142" s="4">
        <v>3919844.57</v>
      </c>
      <c r="D142" s="4">
        <v>725194.86</v>
      </c>
      <c r="E142" s="4">
        <v>32147439.199999996</v>
      </c>
      <c r="F142" s="6">
        <f t="shared" si="16"/>
        <v>12.193333800597095</v>
      </c>
      <c r="G142" s="6">
        <f t="shared" si="17"/>
        <v>2.2558402101278414</v>
      </c>
    </row>
    <row r="143" spans="1:10" x14ac:dyDescent="0.3">
      <c r="B143">
        <v>20</v>
      </c>
      <c r="C143" s="4">
        <v>7048145.7800000003</v>
      </c>
      <c r="D143" s="4">
        <v>1274882.8999999999</v>
      </c>
      <c r="E143" s="4">
        <v>36212231.989999995</v>
      </c>
      <c r="F143" s="9">
        <f t="shared" si="16"/>
        <v>19.46343926534643</v>
      </c>
      <c r="G143" s="9">
        <f t="shared" si="17"/>
        <v>3.5205863597473326</v>
      </c>
    </row>
    <row r="144" spans="1:10" x14ac:dyDescent="0.3">
      <c r="B144">
        <v>40</v>
      </c>
      <c r="C144" s="4">
        <v>7259205.9500000002</v>
      </c>
      <c r="D144" s="4">
        <v>1579817.48</v>
      </c>
      <c r="E144" s="4">
        <v>38111372.599999994</v>
      </c>
      <c r="F144" s="6">
        <f t="shared" si="16"/>
        <v>19.047348480962352</v>
      </c>
      <c r="G144" s="6">
        <f t="shared" si="17"/>
        <v>4.1452652377049271</v>
      </c>
    </row>
    <row r="145" spans="1:12" x14ac:dyDescent="0.3">
      <c r="B145">
        <v>80</v>
      </c>
      <c r="C145" s="4">
        <v>5711397.7000000002</v>
      </c>
      <c r="D145" s="4">
        <v>1639110.38</v>
      </c>
      <c r="E145" s="4">
        <v>39210633.889999993</v>
      </c>
      <c r="F145" s="6">
        <f t="shared" si="16"/>
        <v>14.565940749702072</v>
      </c>
      <c r="G145" s="6">
        <f t="shared" si="17"/>
        <v>4.1802700374553936</v>
      </c>
      <c r="H145" s="1"/>
      <c r="I145" s="1"/>
      <c r="J145" s="1"/>
      <c r="K145" s="1"/>
      <c r="L145" s="1"/>
    </row>
    <row r="146" spans="1:12" x14ac:dyDescent="0.3">
      <c r="B146">
        <v>160</v>
      </c>
      <c r="C146" s="4">
        <v>3523018.6599999997</v>
      </c>
      <c r="D146" s="4">
        <v>1705120.52</v>
      </c>
      <c r="E146" s="4">
        <v>41072982.109999999</v>
      </c>
      <c r="F146" s="6">
        <f t="shared" si="16"/>
        <v>8.5774601185879167</v>
      </c>
      <c r="G146" s="6">
        <f t="shared" si="17"/>
        <v>4.1514407583881185</v>
      </c>
      <c r="H146" s="1"/>
      <c r="I146" s="1"/>
      <c r="J146" s="1"/>
      <c r="K146" s="1"/>
      <c r="L146" s="1"/>
    </row>
    <row r="147" spans="1:12" x14ac:dyDescent="0.3">
      <c r="B147">
        <v>320</v>
      </c>
      <c r="C147" s="4">
        <v>1613919.01</v>
      </c>
      <c r="D147" s="4">
        <v>1650096.71</v>
      </c>
      <c r="E147" s="4">
        <v>41645955.969999999</v>
      </c>
      <c r="F147" s="6">
        <f t="shared" si="16"/>
        <v>3.875331883755051</v>
      </c>
      <c r="G147" s="6">
        <f t="shared" si="17"/>
        <v>3.9622015429028941</v>
      </c>
      <c r="H147" s="1"/>
      <c r="I147" s="1"/>
      <c r="J147" s="1"/>
      <c r="K147" s="1"/>
      <c r="L147" s="1"/>
    </row>
    <row r="148" spans="1:12" x14ac:dyDescent="0.3">
      <c r="B148">
        <v>640</v>
      </c>
      <c r="C148" s="4">
        <v>770663.15</v>
      </c>
      <c r="D148" s="4">
        <v>1434866.2799999998</v>
      </c>
      <c r="E148" s="4">
        <v>42907327.409999996</v>
      </c>
      <c r="F148" s="6">
        <f t="shared" si="16"/>
        <v>1.7961108195715516</v>
      </c>
      <c r="G148" s="6">
        <f t="shared" si="17"/>
        <v>3.3441054631279354</v>
      </c>
      <c r="H148" s="1"/>
      <c r="I148" s="1"/>
      <c r="J148" s="1"/>
      <c r="K148" s="1"/>
      <c r="L148" s="1"/>
    </row>
    <row r="149" spans="1:12" x14ac:dyDescent="0.3">
      <c r="B149">
        <v>1280</v>
      </c>
      <c r="C149" s="4">
        <v>443348.35</v>
      </c>
      <c r="D149" s="4">
        <v>285868.77</v>
      </c>
      <c r="E149" s="4">
        <v>37109106.850000001</v>
      </c>
      <c r="F149" s="6">
        <f t="shared" si="16"/>
        <v>1.1947157655722451</v>
      </c>
      <c r="G149" s="6">
        <f t="shared" si="17"/>
        <v>0.77034667300272153</v>
      </c>
      <c r="H149" s="1"/>
      <c r="I149" s="1"/>
      <c r="J149" s="1"/>
      <c r="K149" s="1"/>
      <c r="L149" s="1"/>
    </row>
    <row r="150" spans="1:12" x14ac:dyDescent="0.3">
      <c r="H150" s="1"/>
      <c r="I150" s="1"/>
      <c r="J150" s="1"/>
      <c r="K150" s="1"/>
      <c r="L150" s="1"/>
    </row>
    <row r="151" spans="1:12" x14ac:dyDescent="0.3">
      <c r="H151" s="1"/>
      <c r="I151" s="1"/>
      <c r="J151" s="1"/>
      <c r="K151" s="1"/>
      <c r="L151" s="1"/>
    </row>
    <row r="152" spans="1:12" x14ac:dyDescent="0.3">
      <c r="A152" s="2" t="s">
        <v>11</v>
      </c>
      <c r="B152" s="2" t="s">
        <v>43</v>
      </c>
      <c r="C152" s="2" t="s">
        <v>1</v>
      </c>
      <c r="D152" s="2" t="s">
        <v>48</v>
      </c>
      <c r="E152" s="2" t="s">
        <v>2</v>
      </c>
      <c r="F152" s="2" t="s">
        <v>44</v>
      </c>
      <c r="G152" s="2" t="s">
        <v>45</v>
      </c>
      <c r="H152" s="1"/>
      <c r="I152" s="1"/>
      <c r="J152" s="1"/>
      <c r="K152" s="1"/>
      <c r="L152" s="1"/>
    </row>
    <row r="153" spans="1:12" x14ac:dyDescent="0.3">
      <c r="A153" t="s">
        <v>46</v>
      </c>
      <c r="B153">
        <v>10</v>
      </c>
      <c r="C153" s="4">
        <v>2045884.43</v>
      </c>
      <c r="D153" s="4">
        <v>909110.4</v>
      </c>
      <c r="E153" s="4">
        <v>20186023.460000001</v>
      </c>
      <c r="F153" s="6">
        <f>C153/E153*100</f>
        <v>10.135153335445493</v>
      </c>
      <c r="G153" s="6">
        <f>D153/E153*100</f>
        <v>4.5036626545167007</v>
      </c>
      <c r="H153" s="1"/>
      <c r="I153" s="1"/>
      <c r="J153" s="1"/>
      <c r="K153" s="1"/>
      <c r="L153" s="1"/>
    </row>
    <row r="154" spans="1:12" x14ac:dyDescent="0.3">
      <c r="B154">
        <v>20</v>
      </c>
      <c r="C154" s="4">
        <v>1251679.06</v>
      </c>
      <c r="D154" s="4">
        <v>801665.22</v>
      </c>
      <c r="E154" s="4">
        <v>23619029.409999996</v>
      </c>
      <c r="F154" s="9">
        <f t="shared" ref="F154:F168" si="18">C154/E154*100</f>
        <v>5.2994517186639989</v>
      </c>
      <c r="G154" s="9">
        <f t="shared" ref="G154:G168" si="19">D154/E154*100</f>
        <v>3.3941497175179651</v>
      </c>
      <c r="H154" s="1"/>
      <c r="I154" s="1"/>
      <c r="J154" s="1"/>
      <c r="K154" s="1"/>
      <c r="L154" s="1"/>
    </row>
    <row r="155" spans="1:12" x14ac:dyDescent="0.3">
      <c r="B155">
        <v>40</v>
      </c>
      <c r="C155" s="4">
        <v>707994.72</v>
      </c>
      <c r="D155" s="4">
        <v>750455.79999999993</v>
      </c>
      <c r="E155" s="4">
        <v>23384360.02</v>
      </c>
      <c r="F155" s="6">
        <f t="shared" si="18"/>
        <v>3.0276420624488827</v>
      </c>
      <c r="G155" s="6">
        <f t="shared" si="19"/>
        <v>3.2092210321691752</v>
      </c>
      <c r="H155" s="1"/>
      <c r="I155" s="1"/>
      <c r="J155" s="1"/>
      <c r="K155" s="1"/>
      <c r="L155" s="1"/>
    </row>
    <row r="156" spans="1:12" x14ac:dyDescent="0.3">
      <c r="B156">
        <v>80</v>
      </c>
      <c r="C156" s="4">
        <v>385163.94999999995</v>
      </c>
      <c r="D156" s="4">
        <v>772484.05999999994</v>
      </c>
      <c r="E156" s="4">
        <v>24205336.82</v>
      </c>
      <c r="F156" s="6">
        <f t="shared" si="18"/>
        <v>1.5912356554433598</v>
      </c>
      <c r="G156" s="6">
        <f t="shared" si="19"/>
        <v>3.1913790985206374</v>
      </c>
      <c r="H156" s="1"/>
      <c r="I156" s="1"/>
      <c r="J156" s="1"/>
      <c r="K156" s="1"/>
      <c r="L156" s="1"/>
    </row>
    <row r="157" spans="1:12" x14ac:dyDescent="0.3">
      <c r="B157">
        <v>160</v>
      </c>
      <c r="C157" s="4">
        <v>207205.97</v>
      </c>
      <c r="D157" s="4">
        <v>671525.64</v>
      </c>
      <c r="E157" s="4">
        <v>23835075.519999996</v>
      </c>
      <c r="F157" s="6">
        <f t="shared" si="18"/>
        <v>0.86933213123714914</v>
      </c>
      <c r="G157" s="6">
        <f t="shared" si="19"/>
        <v>2.8173841506670421</v>
      </c>
      <c r="H157" s="1"/>
      <c r="I157" s="1"/>
      <c r="J157" s="1"/>
      <c r="K157" s="1"/>
      <c r="L157" s="1"/>
    </row>
    <row r="158" spans="1:12" x14ac:dyDescent="0.3">
      <c r="B158">
        <v>320</v>
      </c>
      <c r="C158" s="4">
        <v>121423.93</v>
      </c>
      <c r="D158" s="4">
        <v>514524.43999999994</v>
      </c>
      <c r="E158" s="4">
        <v>24051370.919999998</v>
      </c>
      <c r="F158" s="6">
        <f t="shared" si="18"/>
        <v>0.50485242776339834</v>
      </c>
      <c r="G158" s="6">
        <f t="shared" si="19"/>
        <v>2.1392728161376673</v>
      </c>
      <c r="H158" s="1"/>
      <c r="I158" s="1"/>
      <c r="J158" s="1"/>
      <c r="K158" s="1"/>
      <c r="L158" s="1"/>
    </row>
    <row r="159" spans="1:12" x14ac:dyDescent="0.3">
      <c r="B159">
        <v>640</v>
      </c>
      <c r="C159" s="4">
        <v>98453.49</v>
      </c>
      <c r="D159" s="4">
        <v>403263.50999999995</v>
      </c>
      <c r="E159" s="4">
        <v>24409558.559999995</v>
      </c>
      <c r="F159" s="6">
        <f t="shared" si="18"/>
        <v>0.4033399037430197</v>
      </c>
      <c r="G159" s="6">
        <f t="shared" si="19"/>
        <v>1.6520721135073246</v>
      </c>
      <c r="H159" s="1"/>
      <c r="I159" s="1"/>
      <c r="J159" s="1"/>
      <c r="K159" s="1"/>
      <c r="L159" s="1"/>
    </row>
    <row r="160" spans="1:12" x14ac:dyDescent="0.3">
      <c r="B160">
        <v>1280</v>
      </c>
      <c r="C160" s="4">
        <v>80113.45</v>
      </c>
      <c r="D160" s="4">
        <v>270720.82999999996</v>
      </c>
      <c r="E160" s="4">
        <v>21095740.539999999</v>
      </c>
      <c r="F160" s="6">
        <f t="shared" si="18"/>
        <v>0.37976125961587126</v>
      </c>
      <c r="G160" s="6">
        <f t="shared" si="19"/>
        <v>1.2832961681846697</v>
      </c>
      <c r="H160" s="1"/>
      <c r="I160" s="1"/>
      <c r="J160" s="1"/>
      <c r="K160" s="1"/>
      <c r="L160" s="1"/>
    </row>
    <row r="161" spans="1:12" x14ac:dyDescent="0.3">
      <c r="A161" t="s">
        <v>47</v>
      </c>
      <c r="B161">
        <v>10</v>
      </c>
      <c r="C161" s="4">
        <v>400602.69999999995</v>
      </c>
      <c r="D161" s="4">
        <v>1726220.4100000001</v>
      </c>
      <c r="E161" s="4">
        <v>22447729.920000002</v>
      </c>
      <c r="F161" s="6">
        <f t="shared" si="18"/>
        <v>1.7846022801756869</v>
      </c>
      <c r="G161" s="6">
        <f t="shared" si="19"/>
        <v>7.6899553591920622</v>
      </c>
      <c r="H161" s="1"/>
      <c r="I161" s="1"/>
      <c r="J161" s="1"/>
      <c r="K161" s="1"/>
      <c r="L161" s="1"/>
    </row>
    <row r="162" spans="1:12" x14ac:dyDescent="0.3">
      <c r="B162">
        <v>20</v>
      </c>
      <c r="C162" s="4">
        <v>159445.82999999999</v>
      </c>
      <c r="D162" s="4">
        <v>1592980.61</v>
      </c>
      <c r="E162" s="4">
        <v>24072952.399999999</v>
      </c>
      <c r="F162" s="9">
        <f t="shared" si="18"/>
        <v>0.66234430804590461</v>
      </c>
      <c r="G162" s="9">
        <f t="shared" si="19"/>
        <v>6.6173046975326555</v>
      </c>
    </row>
    <row r="163" spans="1:12" x14ac:dyDescent="0.3">
      <c r="B163">
        <v>40</v>
      </c>
      <c r="C163" s="4">
        <v>94114.31</v>
      </c>
      <c r="D163" s="4">
        <v>1511329.31</v>
      </c>
      <c r="E163" s="4">
        <v>24594615.119999997</v>
      </c>
      <c r="F163" s="6">
        <f t="shared" si="18"/>
        <v>0.38266225977030049</v>
      </c>
      <c r="G163" s="6">
        <f t="shared" si="19"/>
        <v>6.1449601981004704</v>
      </c>
    </row>
    <row r="164" spans="1:12" x14ac:dyDescent="0.3">
      <c r="B164">
        <v>80</v>
      </c>
      <c r="C164" s="4">
        <v>70620.02</v>
      </c>
      <c r="D164" s="4">
        <v>1261490.52</v>
      </c>
      <c r="E164" s="4">
        <v>23299238.519999996</v>
      </c>
      <c r="F164" s="6">
        <f t="shared" si="18"/>
        <v>0.30310012037251771</v>
      </c>
      <c r="G164" s="6">
        <f t="shared" si="19"/>
        <v>5.4142993511017128</v>
      </c>
    </row>
    <row r="165" spans="1:12" x14ac:dyDescent="0.3">
      <c r="B165">
        <v>160</v>
      </c>
      <c r="C165" s="4">
        <v>79321.06</v>
      </c>
      <c r="D165" s="4">
        <v>1182281.5900000001</v>
      </c>
      <c r="E165" s="4">
        <v>24064608.210000001</v>
      </c>
      <c r="F165" s="6">
        <f t="shared" si="18"/>
        <v>0.32961708459079869</v>
      </c>
      <c r="G165" s="6">
        <f t="shared" si="19"/>
        <v>4.9129475937559839</v>
      </c>
      <c r="H165" s="1"/>
      <c r="I165" s="1"/>
      <c r="J165" s="1"/>
      <c r="K165" s="1"/>
    </row>
    <row r="166" spans="1:12" x14ac:dyDescent="0.3">
      <c r="B166">
        <v>320</v>
      </c>
      <c r="C166" s="4">
        <v>69982.95</v>
      </c>
      <c r="D166" s="4">
        <v>917301.5</v>
      </c>
      <c r="E166" s="4">
        <v>24478209.179999996</v>
      </c>
      <c r="F166" s="6">
        <f t="shared" si="18"/>
        <v>0.28589897849708634</v>
      </c>
      <c r="G166" s="6">
        <f t="shared" si="19"/>
        <v>3.7474207906903754</v>
      </c>
      <c r="H166" s="1"/>
      <c r="I166" s="1"/>
      <c r="J166" s="1"/>
      <c r="K166" s="1"/>
    </row>
    <row r="167" spans="1:12" x14ac:dyDescent="0.3">
      <c r="B167">
        <v>640</v>
      </c>
      <c r="C167" s="4">
        <v>76897.539999999994</v>
      </c>
      <c r="D167" s="4">
        <v>612186.03999999992</v>
      </c>
      <c r="E167" s="4">
        <v>24243477.539999995</v>
      </c>
      <c r="F167" s="6">
        <f t="shared" si="18"/>
        <v>0.31718857112443782</v>
      </c>
      <c r="G167" s="6">
        <f t="shared" si="19"/>
        <v>2.5251577006225157</v>
      </c>
      <c r="H167" s="1"/>
      <c r="I167" s="1"/>
      <c r="J167" s="1"/>
      <c r="K167" s="1"/>
    </row>
    <row r="168" spans="1:12" x14ac:dyDescent="0.3">
      <c r="B168">
        <v>1280</v>
      </c>
      <c r="C168" s="4">
        <v>78498.94</v>
      </c>
      <c r="D168" s="4">
        <v>333822.27999999997</v>
      </c>
      <c r="E168" s="4">
        <v>20304008.75</v>
      </c>
      <c r="F168" s="6">
        <f t="shared" si="18"/>
        <v>0.38661793819410167</v>
      </c>
      <c r="G168" s="6">
        <f t="shared" si="19"/>
        <v>1.6441200558485771</v>
      </c>
      <c r="H168" s="1"/>
      <c r="I168" s="1"/>
      <c r="J168" s="1"/>
      <c r="K168" s="1"/>
    </row>
    <row r="169" spans="1:12" x14ac:dyDescent="0.3">
      <c r="H169" s="1"/>
      <c r="I169" s="1"/>
      <c r="J169" s="1"/>
      <c r="K169" s="1"/>
    </row>
    <row r="170" spans="1:12" x14ac:dyDescent="0.3">
      <c r="H170" s="1"/>
      <c r="I170" s="1"/>
      <c r="J170" s="1"/>
      <c r="K170" s="1"/>
    </row>
    <row r="171" spans="1:12" x14ac:dyDescent="0.3">
      <c r="A171" s="2" t="s">
        <v>12</v>
      </c>
      <c r="B171" s="2" t="s">
        <v>43</v>
      </c>
      <c r="C171" s="2" t="s">
        <v>1</v>
      </c>
      <c r="D171" s="2" t="s">
        <v>48</v>
      </c>
      <c r="E171" s="2" t="s">
        <v>2</v>
      </c>
      <c r="F171" s="2" t="s">
        <v>44</v>
      </c>
      <c r="G171" s="2" t="s">
        <v>45</v>
      </c>
      <c r="H171" s="1"/>
      <c r="I171" s="1"/>
      <c r="J171" s="1"/>
      <c r="K171" s="1"/>
    </row>
    <row r="172" spans="1:12" x14ac:dyDescent="0.3">
      <c r="A172" t="s">
        <v>46</v>
      </c>
      <c r="B172">
        <v>10</v>
      </c>
      <c r="C172" s="4">
        <v>349269.21</v>
      </c>
      <c r="D172" s="4">
        <v>73903.72</v>
      </c>
      <c r="E172" s="4">
        <v>3365542.37</v>
      </c>
      <c r="F172" s="6">
        <f>C172/E172*100</f>
        <v>10.377798631012332</v>
      </c>
      <c r="G172" s="6">
        <f>D172/E172*100</f>
        <v>2.1958933174862985</v>
      </c>
      <c r="H172" s="1"/>
      <c r="I172" s="1"/>
      <c r="J172" s="1"/>
      <c r="K172" s="1"/>
    </row>
    <row r="173" spans="1:12" x14ac:dyDescent="0.3">
      <c r="B173">
        <v>20</v>
      </c>
      <c r="C173" s="4">
        <v>620463.97</v>
      </c>
      <c r="D173" s="4">
        <v>142422.88</v>
      </c>
      <c r="E173" s="4">
        <v>3732805.2800000003</v>
      </c>
      <c r="F173" s="9">
        <f t="shared" ref="F173:F187" si="20">C173/E173*100</f>
        <v>16.621921677093209</v>
      </c>
      <c r="G173" s="9">
        <f t="shared" ref="G173:G187" si="21">D173/E173*100</f>
        <v>3.815438237914194</v>
      </c>
      <c r="H173" s="1"/>
      <c r="I173" s="1"/>
      <c r="J173" s="1"/>
      <c r="K173" s="1"/>
    </row>
    <row r="174" spans="1:12" x14ac:dyDescent="0.3">
      <c r="B174">
        <v>40</v>
      </c>
      <c r="C174" s="4">
        <v>449970.34</v>
      </c>
      <c r="D174" s="4">
        <v>152176.44</v>
      </c>
      <c r="E174" s="4">
        <v>3691119.29</v>
      </c>
      <c r="F174" s="6">
        <f t="shared" si="20"/>
        <v>12.190620368706643</v>
      </c>
      <c r="G174" s="6">
        <f t="shared" si="21"/>
        <v>4.1227722011661134</v>
      </c>
      <c r="H174" s="1"/>
      <c r="I174" s="1"/>
      <c r="J174" s="1"/>
      <c r="K174" s="1"/>
    </row>
    <row r="175" spans="1:12" x14ac:dyDescent="0.3">
      <c r="B175">
        <v>80</v>
      </c>
      <c r="C175" s="4">
        <v>212208.25</v>
      </c>
      <c r="D175" s="4">
        <v>166166.21</v>
      </c>
      <c r="E175" s="4">
        <v>3756610.05</v>
      </c>
      <c r="F175" s="6">
        <f t="shared" si="20"/>
        <v>5.6489294117711264</v>
      </c>
      <c r="G175" s="6">
        <f t="shared" si="21"/>
        <v>4.4233020672454408</v>
      </c>
      <c r="H175" s="1"/>
      <c r="I175" s="1"/>
      <c r="J175" s="1"/>
      <c r="K175" s="1"/>
    </row>
    <row r="176" spans="1:12" x14ac:dyDescent="0.3">
      <c r="B176">
        <v>160</v>
      </c>
      <c r="C176" s="4">
        <v>100218.61</v>
      </c>
      <c r="D176" s="4">
        <v>198642.77</v>
      </c>
      <c r="E176" s="4">
        <v>4050227.0300000003</v>
      </c>
      <c r="F176" s="6">
        <f t="shared" si="20"/>
        <v>2.474394873612801</v>
      </c>
      <c r="G176" s="6">
        <f t="shared" si="21"/>
        <v>4.9044848234100096</v>
      </c>
      <c r="H176" s="1"/>
      <c r="I176" s="1"/>
      <c r="J176" s="1"/>
      <c r="K176" s="1"/>
    </row>
    <row r="177" spans="1:13" x14ac:dyDescent="0.3">
      <c r="B177">
        <v>320</v>
      </c>
      <c r="C177" s="4">
        <v>46910.159999999996</v>
      </c>
      <c r="D177" s="4">
        <v>175215.46</v>
      </c>
      <c r="E177" s="4">
        <v>4051528.28</v>
      </c>
      <c r="F177" s="6">
        <f t="shared" si="20"/>
        <v>1.1578386415705828</v>
      </c>
      <c r="G177" s="6">
        <f t="shared" si="21"/>
        <v>4.3246757245885492</v>
      </c>
      <c r="H177" s="1"/>
      <c r="I177" s="1"/>
      <c r="J177" s="1"/>
      <c r="K177" s="1"/>
    </row>
    <row r="178" spans="1:13" x14ac:dyDescent="0.3">
      <c r="B178">
        <v>640</v>
      </c>
      <c r="C178" s="4">
        <v>35082.549999999996</v>
      </c>
      <c r="D178" s="4">
        <v>131791.74</v>
      </c>
      <c r="E178" s="4">
        <v>4152950.0999999996</v>
      </c>
      <c r="F178" s="6">
        <f t="shared" si="20"/>
        <v>0.84476213667965816</v>
      </c>
      <c r="G178" s="6">
        <f t="shared" si="21"/>
        <v>3.173448676881526</v>
      </c>
      <c r="H178" s="1"/>
      <c r="I178" s="1"/>
      <c r="J178" s="1"/>
      <c r="K178" s="1"/>
    </row>
    <row r="179" spans="1:13" x14ac:dyDescent="0.3">
      <c r="B179">
        <v>1280</v>
      </c>
      <c r="C179" s="4">
        <v>31927.68</v>
      </c>
      <c r="D179" s="4">
        <v>111005.10999999999</v>
      </c>
      <c r="E179" s="4">
        <v>4456846.17</v>
      </c>
      <c r="F179" s="6">
        <f t="shared" si="20"/>
        <v>0.71637383885744477</v>
      </c>
      <c r="G179" s="6">
        <f t="shared" si="21"/>
        <v>2.4906650525028105</v>
      </c>
      <c r="H179" s="1"/>
      <c r="I179" s="1"/>
      <c r="J179" s="1"/>
      <c r="K179" s="1"/>
    </row>
    <row r="180" spans="1:13" x14ac:dyDescent="0.3">
      <c r="A180" t="s">
        <v>47</v>
      </c>
      <c r="B180">
        <v>10</v>
      </c>
      <c r="C180" s="4">
        <v>365734.19</v>
      </c>
      <c r="D180" s="4">
        <v>176911.69999999998</v>
      </c>
      <c r="E180" s="4">
        <v>3915082.29</v>
      </c>
      <c r="F180" s="6">
        <f t="shared" si="20"/>
        <v>9.3416731222781024</v>
      </c>
      <c r="G180" s="6">
        <f t="shared" si="21"/>
        <v>4.5187223893574915</v>
      </c>
      <c r="H180" s="1"/>
      <c r="I180" s="1"/>
      <c r="J180" s="1"/>
      <c r="K180" s="1"/>
    </row>
    <row r="181" spans="1:13" x14ac:dyDescent="0.3">
      <c r="B181">
        <v>20</v>
      </c>
      <c r="C181" s="4">
        <v>439000.32000000001</v>
      </c>
      <c r="D181" s="4">
        <v>362357.33999999997</v>
      </c>
      <c r="E181" s="4">
        <v>4386994.83</v>
      </c>
      <c r="F181" s="9">
        <f t="shared" si="20"/>
        <v>10.006857473319613</v>
      </c>
      <c r="G181" s="9">
        <f t="shared" si="21"/>
        <v>8.2598077736964175</v>
      </c>
      <c r="H181" s="1"/>
      <c r="I181" s="1"/>
      <c r="J181" s="1"/>
      <c r="K181" s="1"/>
    </row>
    <row r="182" spans="1:13" x14ac:dyDescent="0.3">
      <c r="B182">
        <v>40</v>
      </c>
      <c r="C182" s="4">
        <v>260940.25999999998</v>
      </c>
      <c r="D182" s="4">
        <v>415046.11</v>
      </c>
      <c r="E182" s="4">
        <v>4559053.7699999996</v>
      </c>
      <c r="F182" s="6">
        <f t="shared" si="20"/>
        <v>5.7235617995354326</v>
      </c>
      <c r="G182" s="6">
        <f t="shared" si="21"/>
        <v>9.1037774709114707</v>
      </c>
      <c r="H182" s="1"/>
      <c r="I182" s="1"/>
      <c r="J182" s="1"/>
      <c r="K182" s="1"/>
    </row>
    <row r="183" spans="1:13" x14ac:dyDescent="0.3">
      <c r="B183">
        <v>80</v>
      </c>
      <c r="C183" s="4">
        <v>111839.72</v>
      </c>
      <c r="D183" s="4">
        <v>423959.26</v>
      </c>
      <c r="E183" s="4">
        <v>4665096.25</v>
      </c>
      <c r="F183" s="6">
        <f t="shared" si="20"/>
        <v>2.3973721871226128</v>
      </c>
      <c r="G183" s="6">
        <f t="shared" si="21"/>
        <v>9.0878995261887674</v>
      </c>
    </row>
    <row r="184" spans="1:13" x14ac:dyDescent="0.3">
      <c r="B184">
        <v>160</v>
      </c>
      <c r="C184" s="4">
        <v>53762.239999999998</v>
      </c>
      <c r="D184" s="4">
        <v>382083.61</v>
      </c>
      <c r="E184" s="4">
        <v>4778015.3499999996</v>
      </c>
      <c r="F184" s="6">
        <f t="shared" si="20"/>
        <v>1.1252002361189568</v>
      </c>
      <c r="G184" s="6">
        <f t="shared" si="21"/>
        <v>7.9967011826364276</v>
      </c>
    </row>
    <row r="185" spans="1:13" x14ac:dyDescent="0.3">
      <c r="B185">
        <v>320</v>
      </c>
      <c r="C185" s="4">
        <v>38243.129999999997</v>
      </c>
      <c r="D185" s="4">
        <v>304384.71000000002</v>
      </c>
      <c r="E185" s="4">
        <v>4835138.17</v>
      </c>
      <c r="F185" s="6">
        <f t="shared" si="20"/>
        <v>0.79094182328196005</v>
      </c>
      <c r="G185" s="6">
        <f t="shared" si="21"/>
        <v>6.2952639469246039</v>
      </c>
      <c r="H185" s="1"/>
      <c r="I185" s="1"/>
      <c r="J185" s="1"/>
      <c r="K185" s="1"/>
      <c r="L185" s="1"/>
      <c r="M185" s="1"/>
    </row>
    <row r="186" spans="1:13" x14ac:dyDescent="0.3">
      <c r="B186">
        <v>640</v>
      </c>
      <c r="C186" s="4">
        <v>34848.68</v>
      </c>
      <c r="D186" s="4">
        <v>209934.47</v>
      </c>
      <c r="E186" s="4">
        <v>4940971.37</v>
      </c>
      <c r="F186" s="6">
        <f t="shared" si="20"/>
        <v>0.70530018068086886</v>
      </c>
      <c r="G186" s="6">
        <f t="shared" si="21"/>
        <v>4.2488501608136211</v>
      </c>
      <c r="H186" s="1"/>
      <c r="I186" s="1"/>
      <c r="J186" s="1"/>
      <c r="K186" s="1"/>
      <c r="L186" s="1"/>
      <c r="M186" s="1"/>
    </row>
    <row r="187" spans="1:13" x14ac:dyDescent="0.3">
      <c r="B187">
        <v>1280</v>
      </c>
      <c r="C187" s="4">
        <v>31335.96</v>
      </c>
      <c r="D187" s="4">
        <v>135180.78</v>
      </c>
      <c r="E187" s="4">
        <v>4706418.76</v>
      </c>
      <c r="F187" s="6">
        <f t="shared" si="20"/>
        <v>0.6658132562772634</v>
      </c>
      <c r="G187" s="6">
        <f t="shared" si="21"/>
        <v>2.8722641756595411</v>
      </c>
      <c r="H187" s="1"/>
      <c r="I187" s="1"/>
      <c r="J187" s="1"/>
      <c r="K187" s="1"/>
      <c r="L187" s="1"/>
      <c r="M187" s="1"/>
    </row>
    <row r="188" spans="1:13" x14ac:dyDescent="0.3">
      <c r="H188" s="1"/>
      <c r="I188" s="1"/>
      <c r="J188" s="1"/>
      <c r="K188" s="1"/>
      <c r="L188" s="1"/>
      <c r="M188" s="1"/>
    </row>
    <row r="189" spans="1:13" x14ac:dyDescent="0.3">
      <c r="H189" s="1"/>
      <c r="I189" s="1"/>
      <c r="J189" s="1"/>
      <c r="K189" s="1"/>
      <c r="L189" s="1"/>
      <c r="M189" s="1"/>
    </row>
    <row r="190" spans="1:13" x14ac:dyDescent="0.3">
      <c r="A190" s="2" t="s">
        <v>13</v>
      </c>
      <c r="B190" s="2" t="s">
        <v>43</v>
      </c>
      <c r="C190" s="2" t="s">
        <v>1</v>
      </c>
      <c r="D190" s="2" t="s">
        <v>48</v>
      </c>
      <c r="E190" s="2" t="s">
        <v>2</v>
      </c>
      <c r="F190" s="2" t="s">
        <v>44</v>
      </c>
      <c r="G190" s="2" t="s">
        <v>45</v>
      </c>
      <c r="H190" s="1"/>
      <c r="I190" s="1"/>
      <c r="J190" s="1"/>
      <c r="K190" s="1"/>
      <c r="L190" s="1"/>
      <c r="M190" s="1"/>
    </row>
    <row r="191" spans="1:13" x14ac:dyDescent="0.3">
      <c r="A191" t="s">
        <v>46</v>
      </c>
      <c r="B191">
        <v>10</v>
      </c>
      <c r="C191" s="4">
        <v>182533.76000000001</v>
      </c>
      <c r="D191" s="4">
        <v>120076.31</v>
      </c>
      <c r="E191" s="4">
        <v>14323202.51</v>
      </c>
      <c r="F191" s="6">
        <f>C191/E191*100</f>
        <v>1.2743920912418911</v>
      </c>
      <c r="G191" s="6">
        <f>D191/E191*100</f>
        <v>0.83833423367551063</v>
      </c>
      <c r="H191" s="1"/>
      <c r="I191" s="1"/>
      <c r="J191" s="1"/>
      <c r="K191" s="1"/>
      <c r="L191" s="1"/>
      <c r="M191" s="1"/>
    </row>
    <row r="192" spans="1:13" x14ac:dyDescent="0.3">
      <c r="B192">
        <v>20</v>
      </c>
      <c r="C192" s="4">
        <v>417631.2</v>
      </c>
      <c r="D192" s="4">
        <v>201523.12</v>
      </c>
      <c r="E192" s="4">
        <v>13891220.420000002</v>
      </c>
      <c r="F192" s="9">
        <f t="shared" ref="F192:F206" si="22">C192/E192*100</f>
        <v>3.0064399482043491</v>
      </c>
      <c r="G192" s="9">
        <f t="shared" ref="G192:G206" si="23">D192/E192*100</f>
        <v>1.450722930793434</v>
      </c>
      <c r="H192" s="1"/>
      <c r="I192" s="1"/>
      <c r="J192" s="1"/>
      <c r="K192" s="1"/>
      <c r="L192" s="1"/>
      <c r="M192" s="1"/>
    </row>
    <row r="193" spans="1:13" x14ac:dyDescent="0.3">
      <c r="B193">
        <v>40</v>
      </c>
      <c r="C193" s="4">
        <v>703031.3</v>
      </c>
      <c r="D193" s="4">
        <v>328223.42000000004</v>
      </c>
      <c r="E193" s="4">
        <v>15565053.48</v>
      </c>
      <c r="F193" s="6">
        <f t="shared" si="22"/>
        <v>4.516729100245918</v>
      </c>
      <c r="G193" s="6">
        <f t="shared" si="23"/>
        <v>2.108720155839773</v>
      </c>
      <c r="H193" s="1"/>
      <c r="I193" s="1"/>
      <c r="J193" s="1"/>
      <c r="K193" s="1"/>
      <c r="L193" s="1"/>
      <c r="M193" s="1"/>
    </row>
    <row r="194" spans="1:13" x14ac:dyDescent="0.3">
      <c r="B194">
        <v>80</v>
      </c>
      <c r="C194" s="4">
        <v>710521.88</v>
      </c>
      <c r="D194" s="4">
        <v>413578.05000000005</v>
      </c>
      <c r="E194" s="4">
        <v>16118328.16</v>
      </c>
      <c r="F194" s="6">
        <f t="shared" si="22"/>
        <v>4.4081611501325826</v>
      </c>
      <c r="G194" s="6">
        <f t="shared" si="23"/>
        <v>2.5658867712245415</v>
      </c>
      <c r="H194" s="1"/>
      <c r="I194" s="1"/>
      <c r="J194" s="1"/>
      <c r="K194" s="1"/>
      <c r="L194" s="1"/>
      <c r="M194" s="1"/>
    </row>
    <row r="195" spans="1:13" x14ac:dyDescent="0.3">
      <c r="B195">
        <v>160</v>
      </c>
      <c r="C195" s="4">
        <v>402575.41000000003</v>
      </c>
      <c r="D195" s="4">
        <v>380928.11</v>
      </c>
      <c r="E195" s="4">
        <v>14643856.73</v>
      </c>
      <c r="F195" s="6">
        <f t="shared" si="22"/>
        <v>2.7491078164898162</v>
      </c>
      <c r="G195" s="6">
        <f t="shared" si="23"/>
        <v>2.6012826881842894</v>
      </c>
      <c r="H195" s="1"/>
      <c r="I195" s="1"/>
      <c r="J195" s="1"/>
      <c r="K195" s="1"/>
      <c r="L195" s="1"/>
      <c r="M195" s="1"/>
    </row>
    <row r="196" spans="1:13" x14ac:dyDescent="0.3">
      <c r="B196">
        <v>320</v>
      </c>
      <c r="C196" s="4">
        <v>244906.91999999998</v>
      </c>
      <c r="D196" s="4">
        <v>373986.22</v>
      </c>
      <c r="E196" s="4">
        <v>17418523.57</v>
      </c>
      <c r="F196" s="6">
        <f t="shared" si="22"/>
        <v>1.4060142297123519</v>
      </c>
      <c r="G196" s="6">
        <f t="shared" si="23"/>
        <v>2.1470603894587144</v>
      </c>
      <c r="H196" s="1"/>
      <c r="I196" s="1"/>
      <c r="J196" s="1"/>
      <c r="K196" s="1"/>
      <c r="L196" s="1"/>
      <c r="M196" s="1"/>
    </row>
    <row r="197" spans="1:13" x14ac:dyDescent="0.3">
      <c r="B197">
        <v>640</v>
      </c>
      <c r="C197" s="4">
        <v>187642.54</v>
      </c>
      <c r="D197" s="4">
        <v>346900.37</v>
      </c>
      <c r="E197" s="4">
        <v>17999096.930000003</v>
      </c>
      <c r="F197" s="6">
        <f t="shared" si="22"/>
        <v>1.0425108589045193</v>
      </c>
      <c r="G197" s="6">
        <f t="shared" si="23"/>
        <v>1.9273209725417038</v>
      </c>
      <c r="H197" s="1"/>
      <c r="I197" s="1"/>
      <c r="J197" s="1"/>
      <c r="K197" s="1"/>
      <c r="L197" s="1"/>
      <c r="M197" s="1"/>
    </row>
    <row r="198" spans="1:13" x14ac:dyDescent="0.3">
      <c r="B198">
        <v>1280</v>
      </c>
      <c r="C198" s="4">
        <v>148893</v>
      </c>
      <c r="D198" s="4">
        <v>327193.31999999995</v>
      </c>
      <c r="E198" s="4">
        <v>17707728.57</v>
      </c>
      <c r="F198" s="6">
        <f t="shared" si="22"/>
        <v>0.84083624509724464</v>
      </c>
      <c r="G198" s="6">
        <f t="shared" si="23"/>
        <v>1.8477430276084241</v>
      </c>
      <c r="H198" s="1"/>
      <c r="I198" s="1"/>
      <c r="J198" s="1"/>
      <c r="K198" s="1"/>
      <c r="L198" s="1"/>
      <c r="M198" s="1"/>
    </row>
    <row r="199" spans="1:13" x14ac:dyDescent="0.3">
      <c r="A199" t="s">
        <v>47</v>
      </c>
      <c r="B199">
        <v>10</v>
      </c>
      <c r="C199" s="4">
        <v>170930.18</v>
      </c>
      <c r="D199" s="4">
        <v>197958.47</v>
      </c>
      <c r="E199" s="4">
        <v>16508333.91</v>
      </c>
      <c r="F199" s="6">
        <f t="shared" si="22"/>
        <v>1.0354175105245371</v>
      </c>
      <c r="G199" s="6">
        <f t="shared" si="23"/>
        <v>1.1991426335281825</v>
      </c>
      <c r="H199" s="1"/>
      <c r="I199" s="1"/>
      <c r="J199" s="1"/>
      <c r="K199" s="1"/>
      <c r="L199" s="1"/>
      <c r="M199" s="1"/>
    </row>
    <row r="200" spans="1:13" x14ac:dyDescent="0.3">
      <c r="B200">
        <v>20</v>
      </c>
      <c r="C200" s="4">
        <v>225910.97</v>
      </c>
      <c r="D200" s="4">
        <v>415172.22</v>
      </c>
      <c r="E200" s="4">
        <v>17327165.25</v>
      </c>
      <c r="F200" s="9">
        <f t="shared" si="22"/>
        <v>1.3037964764605681</v>
      </c>
      <c r="G200" s="9">
        <f t="shared" si="23"/>
        <v>2.3960769924555314</v>
      </c>
      <c r="H200" s="1"/>
      <c r="I200" s="1"/>
      <c r="J200" s="1"/>
      <c r="K200" s="1"/>
      <c r="L200" s="1"/>
      <c r="M200" s="1"/>
    </row>
    <row r="201" spans="1:13" x14ac:dyDescent="0.3">
      <c r="B201">
        <v>40</v>
      </c>
      <c r="C201" s="4">
        <v>266165.06</v>
      </c>
      <c r="D201" s="4">
        <v>692180.04</v>
      </c>
      <c r="E201" s="4">
        <v>19582105.300000001</v>
      </c>
      <c r="F201" s="6">
        <f t="shared" si="22"/>
        <v>1.3592259663724717</v>
      </c>
      <c r="G201" s="6">
        <f t="shared" si="23"/>
        <v>3.5347580323756103</v>
      </c>
      <c r="H201" s="1"/>
      <c r="I201" s="1"/>
      <c r="J201" s="1"/>
      <c r="K201" s="1"/>
      <c r="L201" s="1"/>
      <c r="M201" s="1"/>
    </row>
    <row r="202" spans="1:13" x14ac:dyDescent="0.3">
      <c r="B202">
        <v>80</v>
      </c>
      <c r="C202" s="4">
        <v>239344.5</v>
      </c>
      <c r="D202" s="4">
        <v>878691.47000000009</v>
      </c>
      <c r="E202" s="4">
        <v>20886321.780000001</v>
      </c>
      <c r="F202" s="6">
        <f t="shared" si="22"/>
        <v>1.1459389667604747</v>
      </c>
      <c r="G202" s="6">
        <f t="shared" si="23"/>
        <v>4.2070187333865734</v>
      </c>
    </row>
    <row r="203" spans="1:13" x14ac:dyDescent="0.3">
      <c r="B203">
        <v>160</v>
      </c>
      <c r="C203" s="4">
        <v>167647.44</v>
      </c>
      <c r="D203" s="4">
        <v>756802.48</v>
      </c>
      <c r="E203" s="4">
        <v>19988002.289999999</v>
      </c>
      <c r="F203" s="6">
        <f t="shared" si="22"/>
        <v>0.83874034817313403</v>
      </c>
      <c r="G203" s="6">
        <f t="shared" si="23"/>
        <v>3.7862837367125395</v>
      </c>
    </row>
    <row r="204" spans="1:13" x14ac:dyDescent="0.3">
      <c r="B204">
        <v>320</v>
      </c>
      <c r="C204" s="4">
        <v>139541.22</v>
      </c>
      <c r="D204" s="4">
        <v>676924.46000000008</v>
      </c>
      <c r="E204" s="4">
        <v>20685717.68</v>
      </c>
      <c r="F204" s="6">
        <f t="shared" si="22"/>
        <v>0.67457761030411589</v>
      </c>
      <c r="G204" s="6">
        <f t="shared" si="23"/>
        <v>3.2724243387237415</v>
      </c>
    </row>
    <row r="205" spans="1:13" x14ac:dyDescent="0.3">
      <c r="B205">
        <v>640</v>
      </c>
      <c r="C205" s="4">
        <v>120423.98999999999</v>
      </c>
      <c r="D205" s="4">
        <v>547518.73</v>
      </c>
      <c r="E205" s="4">
        <v>20201882.600000001</v>
      </c>
      <c r="F205" s="6">
        <f t="shared" si="22"/>
        <v>0.59610281073507465</v>
      </c>
      <c r="G205" s="6">
        <f t="shared" si="23"/>
        <v>2.7102361737316496</v>
      </c>
    </row>
    <row r="206" spans="1:13" x14ac:dyDescent="0.3">
      <c r="B206">
        <v>1280</v>
      </c>
      <c r="C206" s="4">
        <v>128008.20000000001</v>
      </c>
      <c r="D206" s="4">
        <v>506329.52</v>
      </c>
      <c r="E206" s="4">
        <v>20292243.359999999</v>
      </c>
      <c r="F206" s="6">
        <f t="shared" si="22"/>
        <v>0.63082330390502483</v>
      </c>
      <c r="G206" s="6">
        <f t="shared" si="23"/>
        <v>2.4951875010432558</v>
      </c>
    </row>
    <row r="207" spans="1:13" x14ac:dyDescent="0.3">
      <c r="A207" s="1"/>
      <c r="D207" s="1"/>
      <c r="E207" s="1"/>
      <c r="F207" s="1"/>
      <c r="G207" s="1"/>
      <c r="H207" s="1"/>
      <c r="I207" s="1"/>
      <c r="J207" s="1"/>
      <c r="K207" s="1"/>
      <c r="L207" s="1"/>
    </row>
    <row r="208" spans="1:13" x14ac:dyDescent="0.3">
      <c r="A208" s="1"/>
      <c r="D208" s="1"/>
      <c r="E208" s="1"/>
      <c r="F208" s="1"/>
      <c r="G208" s="1"/>
      <c r="H208" s="1"/>
      <c r="I208" s="1"/>
      <c r="J208" s="1"/>
      <c r="K208" s="1"/>
      <c r="L208" s="1"/>
    </row>
    <row r="209" spans="1:12" x14ac:dyDescent="0.3">
      <c r="A209" s="2" t="s">
        <v>14</v>
      </c>
      <c r="B209" s="2" t="s">
        <v>43</v>
      </c>
      <c r="C209" s="2" t="s">
        <v>1</v>
      </c>
      <c r="D209" s="2" t="s">
        <v>48</v>
      </c>
      <c r="E209" s="2" t="s">
        <v>2</v>
      </c>
      <c r="F209" s="2" t="s">
        <v>44</v>
      </c>
      <c r="G209" s="2" t="s">
        <v>45</v>
      </c>
      <c r="H209" s="1"/>
      <c r="I209" s="1"/>
      <c r="J209" s="1"/>
      <c r="K209" s="1"/>
      <c r="L209" s="1"/>
    </row>
    <row r="210" spans="1:12" x14ac:dyDescent="0.3">
      <c r="A210" t="s">
        <v>46</v>
      </c>
      <c r="B210">
        <v>10</v>
      </c>
      <c r="C210" s="4">
        <v>19279.009999999998</v>
      </c>
      <c r="D210" s="4">
        <v>43178.65</v>
      </c>
      <c r="E210" s="4">
        <v>6154440.0999999996</v>
      </c>
      <c r="F210" s="6">
        <f>C210/E210*100</f>
        <v>0.31325367842965923</v>
      </c>
      <c r="G210" s="6">
        <f>D210/E210*100</f>
        <v>0.70158534811314521</v>
      </c>
      <c r="H210" s="1"/>
      <c r="I210" s="1"/>
      <c r="J210" s="1"/>
      <c r="K210" s="1"/>
      <c r="L210" s="1"/>
    </row>
    <row r="211" spans="1:12" x14ac:dyDescent="0.3">
      <c r="B211">
        <v>20</v>
      </c>
      <c r="C211" s="4">
        <v>33001.81</v>
      </c>
      <c r="D211" s="4">
        <v>86892.89</v>
      </c>
      <c r="E211" s="4">
        <v>6534607.8699999992</v>
      </c>
      <c r="F211" s="9">
        <f t="shared" ref="F211:F225" si="24">C211/E211*100</f>
        <v>0.50503122232489828</v>
      </c>
      <c r="G211" s="9">
        <f t="shared" ref="G211:G225" si="25">D211/E211*100</f>
        <v>1.329733806965222</v>
      </c>
      <c r="H211" s="1"/>
      <c r="I211" s="1"/>
      <c r="J211" s="1"/>
      <c r="K211" s="1"/>
      <c r="L211" s="1"/>
    </row>
    <row r="212" spans="1:12" x14ac:dyDescent="0.3">
      <c r="B212">
        <v>40</v>
      </c>
      <c r="C212" s="4">
        <v>40387.99</v>
      </c>
      <c r="D212" s="4">
        <v>141359.54999999999</v>
      </c>
      <c r="E212" s="4">
        <v>6583108.7599999998</v>
      </c>
      <c r="F212" s="6">
        <f t="shared" si="24"/>
        <v>0.61350938397681887</v>
      </c>
      <c r="G212" s="6">
        <f t="shared" si="25"/>
        <v>2.1473069206895494</v>
      </c>
      <c r="H212" s="1"/>
      <c r="I212" s="1"/>
      <c r="J212" s="1"/>
      <c r="K212" s="1"/>
      <c r="L212" s="1"/>
    </row>
    <row r="213" spans="1:12" x14ac:dyDescent="0.3">
      <c r="B213">
        <v>80</v>
      </c>
      <c r="C213" s="4">
        <v>39248.17</v>
      </c>
      <c r="D213" s="4">
        <v>171075.79</v>
      </c>
      <c r="E213" s="4">
        <v>6418014.1099999994</v>
      </c>
      <c r="F213" s="6">
        <f t="shared" si="24"/>
        <v>0.61153137601936502</v>
      </c>
      <c r="G213" s="6">
        <f t="shared" si="25"/>
        <v>2.6655564644746477</v>
      </c>
      <c r="H213" s="1"/>
      <c r="I213" s="1"/>
      <c r="J213" s="1"/>
      <c r="K213" s="1"/>
      <c r="L213" s="1"/>
    </row>
    <row r="214" spans="1:12" x14ac:dyDescent="0.3">
      <c r="B214">
        <v>160</v>
      </c>
      <c r="C214" s="4">
        <v>32949.159999999996</v>
      </c>
      <c r="D214" s="4">
        <v>207086.7</v>
      </c>
      <c r="E214" s="4">
        <v>6992150.2200000007</v>
      </c>
      <c r="F214" s="6">
        <f t="shared" si="24"/>
        <v>0.47123072250012377</v>
      </c>
      <c r="G214" s="6">
        <f t="shared" si="25"/>
        <v>2.9617026734874696</v>
      </c>
      <c r="H214" s="1"/>
      <c r="I214" s="1"/>
      <c r="J214" s="1"/>
      <c r="K214" s="1"/>
      <c r="L214" s="1"/>
    </row>
    <row r="215" spans="1:12" x14ac:dyDescent="0.3">
      <c r="B215">
        <v>320</v>
      </c>
      <c r="C215" s="4">
        <v>21690.059999999998</v>
      </c>
      <c r="D215" s="4">
        <v>160360.19</v>
      </c>
      <c r="E215" s="4">
        <v>5713330.8600000003</v>
      </c>
      <c r="F215" s="6">
        <f t="shared" si="24"/>
        <v>0.37963948756855292</v>
      </c>
      <c r="G215" s="6">
        <f t="shared" si="25"/>
        <v>2.8067723352538345</v>
      </c>
      <c r="H215" s="1"/>
      <c r="I215" s="1"/>
      <c r="J215" s="1"/>
      <c r="K215" s="1"/>
      <c r="L215" s="1"/>
    </row>
    <row r="216" spans="1:12" x14ac:dyDescent="0.3">
      <c r="B216">
        <v>640</v>
      </c>
      <c r="C216" s="4">
        <v>22878.3</v>
      </c>
      <c r="D216" s="4">
        <v>162156.51</v>
      </c>
      <c r="E216" s="4">
        <v>6911171.2899999991</v>
      </c>
      <c r="F216" s="6">
        <f t="shared" si="24"/>
        <v>0.33103361268303916</v>
      </c>
      <c r="G216" s="6">
        <f t="shared" si="25"/>
        <v>2.3462956305920186</v>
      </c>
      <c r="H216" s="1"/>
      <c r="I216" s="1"/>
      <c r="J216" s="1"/>
      <c r="K216" s="1"/>
      <c r="L216" s="1"/>
    </row>
    <row r="217" spans="1:12" x14ac:dyDescent="0.3">
      <c r="B217">
        <v>1280</v>
      </c>
      <c r="C217" s="4">
        <v>21229.57</v>
      </c>
      <c r="D217" s="4">
        <v>135168.31</v>
      </c>
      <c r="E217" s="4">
        <v>7343432.4100000001</v>
      </c>
      <c r="F217" s="6">
        <f t="shared" si="24"/>
        <v>0.28909600871508528</v>
      </c>
      <c r="G217" s="6">
        <f t="shared" si="25"/>
        <v>1.8406693553267142</v>
      </c>
      <c r="H217" s="1"/>
      <c r="I217" s="1"/>
      <c r="J217" s="1"/>
      <c r="K217" s="1"/>
      <c r="L217" s="1"/>
    </row>
    <row r="218" spans="1:12" x14ac:dyDescent="0.3">
      <c r="A218" t="s">
        <v>47</v>
      </c>
      <c r="B218">
        <v>10</v>
      </c>
      <c r="C218" s="4">
        <v>22035.35</v>
      </c>
      <c r="D218" s="4">
        <v>104925.31</v>
      </c>
      <c r="E218" s="4">
        <v>6310772.2699999996</v>
      </c>
      <c r="F218" s="6">
        <f t="shared" si="24"/>
        <v>0.34917041935978466</v>
      </c>
      <c r="G218" s="6">
        <f t="shared" si="25"/>
        <v>1.6626381924569116</v>
      </c>
      <c r="H218" s="1"/>
      <c r="I218" s="1"/>
      <c r="J218" s="1"/>
      <c r="K218" s="1"/>
      <c r="L218" s="1"/>
    </row>
    <row r="219" spans="1:12" x14ac:dyDescent="0.3">
      <c r="B219">
        <v>20</v>
      </c>
      <c r="C219" s="4">
        <v>30636.909999999996</v>
      </c>
      <c r="D219" s="4">
        <v>297434.90999999997</v>
      </c>
      <c r="E219" s="4">
        <v>6673506.2599999998</v>
      </c>
      <c r="F219" s="9">
        <f t="shared" si="24"/>
        <v>0.4590826591957074</v>
      </c>
      <c r="G219" s="9">
        <f t="shared" si="25"/>
        <v>4.4569510900556191</v>
      </c>
      <c r="H219" s="1"/>
      <c r="I219" s="1"/>
      <c r="J219" s="1"/>
      <c r="K219" s="1"/>
      <c r="L219" s="1"/>
    </row>
    <row r="220" spans="1:12" x14ac:dyDescent="0.3">
      <c r="B220">
        <v>40</v>
      </c>
      <c r="C220" s="4">
        <v>33855.599999999999</v>
      </c>
      <c r="D220" s="4">
        <v>474243.13999999996</v>
      </c>
      <c r="E220" s="4">
        <v>6329229.0699999994</v>
      </c>
      <c r="F220" s="6">
        <f t="shared" si="24"/>
        <v>0.53490874837304636</v>
      </c>
      <c r="G220" s="6">
        <f t="shared" si="25"/>
        <v>7.4929052931244282</v>
      </c>
      <c r="H220" s="1"/>
      <c r="I220" s="1"/>
      <c r="J220" s="1"/>
      <c r="K220" s="1"/>
      <c r="L220" s="1"/>
    </row>
    <row r="221" spans="1:12" x14ac:dyDescent="0.3">
      <c r="B221">
        <v>80</v>
      </c>
      <c r="C221" s="4">
        <v>31371.010000000002</v>
      </c>
      <c r="D221" s="4">
        <v>620281.52</v>
      </c>
      <c r="E221" s="4">
        <v>6748290.7399999993</v>
      </c>
      <c r="F221" s="6">
        <f t="shared" si="24"/>
        <v>0.46487342067303999</v>
      </c>
      <c r="G221" s="6">
        <f t="shared" si="25"/>
        <v>9.1916834039666782</v>
      </c>
      <c r="H221" s="1"/>
      <c r="I221" s="1"/>
      <c r="J221" s="1"/>
      <c r="K221" s="1"/>
      <c r="L221" s="1"/>
    </row>
    <row r="222" spans="1:12" x14ac:dyDescent="0.3">
      <c r="B222">
        <v>160</v>
      </c>
      <c r="C222" s="4">
        <v>28056.2</v>
      </c>
      <c r="D222" s="4">
        <v>587530.18999999994</v>
      </c>
      <c r="E222" s="4">
        <v>6977709.9299999997</v>
      </c>
      <c r="F222" s="6">
        <f t="shared" si="24"/>
        <v>0.40208320898200484</v>
      </c>
      <c r="G222" s="6">
        <f t="shared" si="25"/>
        <v>8.4201005185665547</v>
      </c>
      <c r="H222" s="1"/>
      <c r="I222" s="1"/>
      <c r="J222" s="1"/>
      <c r="K222" s="1"/>
      <c r="L222" s="1"/>
    </row>
    <row r="223" spans="1:12" x14ac:dyDescent="0.3">
      <c r="B223">
        <v>320</v>
      </c>
      <c r="C223" s="4">
        <v>25307.89</v>
      </c>
      <c r="D223" s="4">
        <v>478529.24</v>
      </c>
      <c r="E223" s="4">
        <v>6671766.0700000003</v>
      </c>
      <c r="F223" s="6">
        <f t="shared" si="24"/>
        <v>0.37932819787849664</v>
      </c>
      <c r="G223" s="6">
        <f t="shared" si="25"/>
        <v>7.1724523159128086</v>
      </c>
    </row>
    <row r="224" spans="1:12" x14ac:dyDescent="0.3">
      <c r="B224">
        <v>640</v>
      </c>
      <c r="C224" s="4">
        <v>25840.639999999999</v>
      </c>
      <c r="D224" s="4">
        <v>422280.32999999996</v>
      </c>
      <c r="E224" s="4">
        <v>7087849.2999999998</v>
      </c>
      <c r="F224" s="6">
        <f t="shared" si="24"/>
        <v>0.36457660012607773</v>
      </c>
      <c r="G224" s="6">
        <f t="shared" si="25"/>
        <v>5.9578062699498977</v>
      </c>
    </row>
    <row r="225" spans="2:11" x14ac:dyDescent="0.3">
      <c r="B225">
        <v>1280</v>
      </c>
      <c r="C225" s="4">
        <v>26370.63</v>
      </c>
      <c r="D225" s="4">
        <v>295310.12</v>
      </c>
      <c r="E225" s="4">
        <v>7150023.6400000006</v>
      </c>
      <c r="F225" s="6">
        <f t="shared" si="24"/>
        <v>0.36881878057678696</v>
      </c>
      <c r="G225" s="6">
        <f t="shared" si="25"/>
        <v>4.1301978128844334</v>
      </c>
      <c r="H225" s="1"/>
      <c r="I225" s="1"/>
      <c r="J225" s="1"/>
      <c r="K225" s="1"/>
    </row>
    <row r="226" spans="2:11" x14ac:dyDescent="0.3">
      <c r="H226" s="1"/>
      <c r="I226" s="1"/>
      <c r="J226" s="1"/>
      <c r="K226" s="1"/>
    </row>
    <row r="227" spans="2:11" x14ac:dyDescent="0.3">
      <c r="H227" s="1"/>
      <c r="I227" s="1"/>
      <c r="J227" s="1"/>
      <c r="K227" s="1"/>
    </row>
    <row r="228" spans="2:11" x14ac:dyDescent="0.3">
      <c r="H228" s="1"/>
      <c r="I228" s="1"/>
      <c r="J228" s="1"/>
      <c r="K228" s="1"/>
    </row>
    <row r="229" spans="2:11" x14ac:dyDescent="0.3">
      <c r="H229" s="1"/>
      <c r="I229" s="1"/>
      <c r="J229" s="1"/>
      <c r="K229" s="1"/>
    </row>
    <row r="230" spans="2:11" x14ac:dyDescent="0.3">
      <c r="H230" s="1"/>
      <c r="I230" s="1"/>
      <c r="J230" s="1"/>
      <c r="K230" s="1"/>
    </row>
    <row r="231" spans="2:11" x14ac:dyDescent="0.3">
      <c r="H231" s="1"/>
      <c r="I231" s="1"/>
      <c r="J231" s="1"/>
      <c r="K231" s="1"/>
    </row>
    <row r="232" spans="2:11" x14ac:dyDescent="0.3">
      <c r="H232" s="1"/>
      <c r="I232" s="1"/>
      <c r="J232" s="1"/>
      <c r="K232" s="1"/>
    </row>
    <row r="233" spans="2:11" x14ac:dyDescent="0.3">
      <c r="H233" s="1"/>
      <c r="I233" s="1"/>
      <c r="J233" s="1"/>
      <c r="K233" s="1"/>
    </row>
    <row r="234" spans="2:11" x14ac:dyDescent="0.3">
      <c r="H234" s="1"/>
      <c r="I234" s="1"/>
      <c r="J234" s="1"/>
      <c r="K234" s="1"/>
    </row>
    <row r="235" spans="2:11" x14ac:dyDescent="0.3">
      <c r="H235" s="1"/>
      <c r="I235" s="1"/>
      <c r="J235" s="1"/>
      <c r="K235" s="1"/>
    </row>
    <row r="236" spans="2:11" x14ac:dyDescent="0.3">
      <c r="H236" s="1"/>
      <c r="I236" s="1"/>
      <c r="J236" s="1"/>
      <c r="K236" s="1"/>
    </row>
    <row r="237" spans="2:11" x14ac:dyDescent="0.3">
      <c r="H237" s="1"/>
      <c r="I237" s="1"/>
      <c r="J237" s="1"/>
      <c r="K237" s="1"/>
    </row>
    <row r="238" spans="2:11" x14ac:dyDescent="0.3">
      <c r="H238" s="1"/>
      <c r="I238" s="1"/>
      <c r="J238" s="1"/>
      <c r="K238" s="1"/>
    </row>
    <row r="239" spans="2:11" x14ac:dyDescent="0.3">
      <c r="H239" s="1"/>
      <c r="I239" s="1"/>
      <c r="J239" s="1"/>
      <c r="K239" s="1"/>
    </row>
    <row r="240" spans="2:11" x14ac:dyDescent="0.3">
      <c r="H240" s="1"/>
      <c r="I240" s="1"/>
      <c r="J240" s="1"/>
      <c r="K240" s="1"/>
    </row>
    <row r="241" spans="8:11" x14ac:dyDescent="0.3">
      <c r="H241" s="1"/>
      <c r="I241" s="1"/>
      <c r="J241" s="1"/>
      <c r="K241" s="1"/>
    </row>
    <row r="249" spans="8:11" x14ac:dyDescent="0.3">
      <c r="I249" s="1"/>
      <c r="J249" s="1"/>
    </row>
    <row r="250" spans="8:11" x14ac:dyDescent="0.3">
      <c r="I250" s="1"/>
      <c r="J250" s="1"/>
    </row>
    <row r="251" spans="8:11" x14ac:dyDescent="0.3">
      <c r="I251" s="1"/>
      <c r="J251" s="1"/>
    </row>
    <row r="257" spans="9:10" x14ac:dyDescent="0.3">
      <c r="I257" s="1"/>
      <c r="J257" s="1"/>
    </row>
    <row r="258" spans="9:10" x14ac:dyDescent="0.3">
      <c r="I258" s="1"/>
      <c r="J258" s="1"/>
    </row>
    <row r="259" spans="9:10" x14ac:dyDescent="0.3">
      <c r="I259" s="1"/>
      <c r="J259" s="1"/>
    </row>
    <row r="260" spans="9:10" x14ac:dyDescent="0.3">
      <c r="I260" s="1"/>
      <c r="J260" s="1"/>
    </row>
    <row r="261" spans="9:10" x14ac:dyDescent="0.3">
      <c r="I261" s="1"/>
      <c r="J261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3"/>
  <sheetViews>
    <sheetView tabSelected="1" zoomScaleNormal="100" workbookViewId="0">
      <selection activeCell="L29" sqref="L29"/>
    </sheetView>
  </sheetViews>
  <sheetFormatPr defaultRowHeight="14.4" x14ac:dyDescent="0.3"/>
  <cols>
    <col min="1" max="1" width="13" customWidth="1"/>
    <col min="5" max="5" width="13.77734375" customWidth="1"/>
    <col min="11" max="11" width="11.33203125" customWidth="1"/>
    <col min="12" max="12" width="11" customWidth="1"/>
    <col min="15" max="15" width="12.109375" customWidth="1"/>
    <col min="16" max="16" width="9.5546875" customWidth="1"/>
    <col min="17" max="17" width="11" bestFit="1" customWidth="1"/>
    <col min="18" max="18" width="8.5546875" customWidth="1"/>
    <col min="19" max="19" width="9.21875" customWidth="1"/>
  </cols>
  <sheetData>
    <row r="1" spans="1:20" x14ac:dyDescent="0.3">
      <c r="A1" s="2" t="s">
        <v>60</v>
      </c>
    </row>
    <row r="2" spans="1:20" x14ac:dyDescent="0.3">
      <c r="A2" s="3" t="s">
        <v>0</v>
      </c>
      <c r="B2" s="2" t="s">
        <v>43</v>
      </c>
      <c r="C2" s="2" t="s">
        <v>1</v>
      </c>
      <c r="D2" s="2" t="s">
        <v>48</v>
      </c>
      <c r="E2" s="2" t="s">
        <v>2</v>
      </c>
      <c r="F2" s="2" t="s">
        <v>44</v>
      </c>
      <c r="G2" s="2" t="s">
        <v>45</v>
      </c>
      <c r="H2" s="2"/>
    </row>
    <row r="3" spans="1:20" x14ac:dyDescent="0.3">
      <c r="A3" s="1" t="s">
        <v>46</v>
      </c>
      <c r="B3">
        <v>20</v>
      </c>
      <c r="C3" s="4">
        <v>12153231.49</v>
      </c>
      <c r="D3" s="4">
        <v>1991066.87</v>
      </c>
      <c r="E3" s="4">
        <v>98232992.289999992</v>
      </c>
      <c r="F3" s="9">
        <f>C3/E3*100</f>
        <v>12.371842908054411</v>
      </c>
      <c r="G3" s="9">
        <f>D3/E3*100</f>
        <v>2.0268820317740524</v>
      </c>
      <c r="M3" s="2"/>
      <c r="N3" s="2"/>
      <c r="O3" s="2"/>
      <c r="P3" s="2"/>
      <c r="Q3" s="2"/>
      <c r="R3" s="2"/>
      <c r="S3" s="2"/>
      <c r="T3" s="2"/>
    </row>
    <row r="4" spans="1:20" x14ac:dyDescent="0.3">
      <c r="A4" s="1"/>
      <c r="B4">
        <v>40</v>
      </c>
      <c r="C4" s="4">
        <v>7871832.5099999998</v>
      </c>
      <c r="D4" s="4">
        <v>2244303.67</v>
      </c>
      <c r="E4" s="4">
        <v>105693292.2</v>
      </c>
      <c r="F4" s="6">
        <f t="shared" ref="F4:F6" si="0">C4/E4*100</f>
        <v>7.4478070898807704</v>
      </c>
      <c r="G4" s="6">
        <f t="shared" ref="G4:G6" si="1">D4/E4*100</f>
        <v>2.1234116406868817</v>
      </c>
      <c r="I4" s="1"/>
      <c r="J4" s="1"/>
      <c r="O4" s="4"/>
      <c r="P4" s="4"/>
      <c r="Q4" s="4"/>
      <c r="R4" s="6"/>
      <c r="S4" s="6"/>
    </row>
    <row r="5" spans="1:20" x14ac:dyDescent="0.3">
      <c r="A5" s="1" t="s">
        <v>47</v>
      </c>
      <c r="B5">
        <v>20</v>
      </c>
      <c r="C5" s="4">
        <v>2900834.06</v>
      </c>
      <c r="D5" s="4">
        <v>11124629.199999999</v>
      </c>
      <c r="E5" s="4">
        <v>104126566.51000001</v>
      </c>
      <c r="F5" s="9">
        <f t="shared" si="0"/>
        <v>2.7858731515183615</v>
      </c>
      <c r="G5" s="9">
        <f t="shared" si="1"/>
        <v>10.683756867111931</v>
      </c>
      <c r="I5" s="1"/>
      <c r="J5" s="1"/>
      <c r="O5" s="4"/>
      <c r="P5" s="4"/>
      <c r="Q5" s="4"/>
      <c r="R5" s="6"/>
      <c r="S5" s="6"/>
    </row>
    <row r="6" spans="1:20" x14ac:dyDescent="0.3">
      <c r="A6" s="1"/>
      <c r="B6">
        <v>40</v>
      </c>
      <c r="C6" s="4">
        <v>1026793.59</v>
      </c>
      <c r="D6" s="4">
        <v>9489956.6399999987</v>
      </c>
      <c r="E6" s="4">
        <v>94907323.959999993</v>
      </c>
      <c r="F6" s="6">
        <f t="shared" si="0"/>
        <v>1.0818907826678963</v>
      </c>
      <c r="G6" s="6">
        <f t="shared" si="1"/>
        <v>9.9991826173496072</v>
      </c>
      <c r="I6" s="1"/>
      <c r="J6" s="1"/>
      <c r="O6" s="4"/>
      <c r="P6" s="4"/>
      <c r="Q6" s="4"/>
      <c r="R6" s="6"/>
      <c r="S6" s="6"/>
    </row>
    <row r="7" spans="1:20" x14ac:dyDescent="0.3">
      <c r="A7" s="1"/>
      <c r="O7" s="4"/>
      <c r="P7" s="4"/>
      <c r="Q7" s="4"/>
      <c r="R7" s="6"/>
      <c r="S7" s="6"/>
    </row>
    <row r="8" spans="1:20" x14ac:dyDescent="0.3">
      <c r="A8" s="1"/>
    </row>
    <row r="9" spans="1:20" x14ac:dyDescent="0.3">
      <c r="A9" s="2" t="s">
        <v>3</v>
      </c>
      <c r="B9" s="2" t="s">
        <v>43</v>
      </c>
      <c r="C9" s="2" t="s">
        <v>1</v>
      </c>
      <c r="D9" s="2" t="s">
        <v>48</v>
      </c>
      <c r="E9" s="2" t="s">
        <v>2</v>
      </c>
      <c r="F9" s="2" t="s">
        <v>44</v>
      </c>
      <c r="G9" s="2" t="s">
        <v>45</v>
      </c>
      <c r="H9" s="2"/>
      <c r="M9" s="2"/>
      <c r="N9" s="2"/>
      <c r="O9" s="2"/>
      <c r="P9" s="2"/>
      <c r="Q9" s="2"/>
      <c r="R9" s="2"/>
      <c r="S9" s="2"/>
      <c r="T9" s="2"/>
    </row>
    <row r="10" spans="1:20" x14ac:dyDescent="0.3">
      <c r="A10" t="s">
        <v>46</v>
      </c>
      <c r="B10">
        <v>20</v>
      </c>
      <c r="C10" s="4">
        <v>146129</v>
      </c>
      <c r="D10" s="4">
        <v>89027.24</v>
      </c>
      <c r="E10" s="7">
        <v>5220637.7200000007</v>
      </c>
      <c r="F10" s="9">
        <f t="shared" ref="F10:F17" si="2">C10/E10*100</f>
        <v>2.7990641725662586</v>
      </c>
      <c r="G10" s="9">
        <f t="shared" ref="G10:G17" si="3">D10/E10*100</f>
        <v>1.7052943485992358</v>
      </c>
      <c r="O10" s="4"/>
      <c r="P10" s="4"/>
      <c r="Q10" s="4"/>
      <c r="R10" s="6"/>
      <c r="S10" s="6"/>
    </row>
    <row r="11" spans="1:20" x14ac:dyDescent="0.3">
      <c r="B11">
        <v>40</v>
      </c>
      <c r="C11" s="4">
        <v>90501.82</v>
      </c>
      <c r="D11" s="4">
        <v>87323.67</v>
      </c>
      <c r="E11" s="7">
        <v>5575755.5899999999</v>
      </c>
      <c r="F11" s="8">
        <f t="shared" si="2"/>
        <v>1.6231310454553123</v>
      </c>
      <c r="G11" s="8">
        <f t="shared" si="3"/>
        <v>1.5661315958076276</v>
      </c>
      <c r="O11" s="4"/>
      <c r="P11" s="4"/>
      <c r="Q11" s="4"/>
      <c r="R11" s="6"/>
      <c r="S11" s="6"/>
    </row>
    <row r="12" spans="1:20" x14ac:dyDescent="0.3">
      <c r="B12">
        <v>80</v>
      </c>
      <c r="C12" s="4">
        <v>40871.629999999997</v>
      </c>
      <c r="D12" s="4">
        <v>64934.270000000004</v>
      </c>
      <c r="E12" s="7">
        <v>5820852.9399999995</v>
      </c>
      <c r="F12" s="8">
        <f t="shared" si="2"/>
        <v>0.70215878018728994</v>
      </c>
      <c r="G12" s="8">
        <f t="shared" si="3"/>
        <v>1.1155456196768305</v>
      </c>
      <c r="O12" s="4"/>
      <c r="P12" s="4"/>
      <c r="Q12" s="4"/>
      <c r="R12" s="6"/>
      <c r="S12" s="6"/>
    </row>
    <row r="13" spans="1:20" x14ac:dyDescent="0.3">
      <c r="B13">
        <v>160</v>
      </c>
      <c r="C13" s="4">
        <v>17134.450000000004</v>
      </c>
      <c r="D13" s="4">
        <v>48193.89</v>
      </c>
      <c r="E13" s="7">
        <v>5143391</v>
      </c>
      <c r="F13" s="8">
        <f t="shared" si="2"/>
        <v>0.33313527981831453</v>
      </c>
      <c r="G13" s="8">
        <f t="shared" si="3"/>
        <v>0.93700615022268385</v>
      </c>
      <c r="O13" s="4"/>
      <c r="P13" s="4"/>
      <c r="Q13" s="4"/>
      <c r="R13" s="6"/>
      <c r="S13" s="6"/>
    </row>
    <row r="14" spans="1:20" x14ac:dyDescent="0.3">
      <c r="A14" t="s">
        <v>47</v>
      </c>
      <c r="B14">
        <v>20</v>
      </c>
      <c r="C14" s="4">
        <v>49066.340000000004</v>
      </c>
      <c r="D14" s="4">
        <v>150342.74</v>
      </c>
      <c r="E14" s="7">
        <v>5150576.3900000006</v>
      </c>
      <c r="F14" s="9">
        <f t="shared" si="2"/>
        <v>0.95263784642168947</v>
      </c>
      <c r="G14" s="9">
        <f t="shared" si="3"/>
        <v>2.9189498148575166</v>
      </c>
      <c r="O14" s="4"/>
      <c r="P14" s="4"/>
      <c r="Q14" s="4"/>
      <c r="R14" s="6"/>
      <c r="S14" s="6"/>
    </row>
    <row r="15" spans="1:20" x14ac:dyDescent="0.3">
      <c r="B15">
        <v>40</v>
      </c>
      <c r="C15" s="4">
        <v>32578.590000000004</v>
      </c>
      <c r="D15" s="4">
        <v>145702.70000000001</v>
      </c>
      <c r="E15" s="7">
        <v>5915445.0300000003</v>
      </c>
      <c r="F15" s="8">
        <f t="shared" si="2"/>
        <v>0.55073776925960216</v>
      </c>
      <c r="G15" s="8">
        <f t="shared" si="3"/>
        <v>2.4630894085072752</v>
      </c>
      <c r="O15" s="4"/>
      <c r="P15" s="4"/>
      <c r="Q15" s="4"/>
      <c r="R15" s="6"/>
      <c r="S15" s="6"/>
    </row>
    <row r="16" spans="1:20" x14ac:dyDescent="0.3">
      <c r="B16">
        <v>80</v>
      </c>
      <c r="C16" s="4">
        <v>19294.629999999997</v>
      </c>
      <c r="D16" s="4">
        <v>99368.62999999999</v>
      </c>
      <c r="E16" s="7">
        <v>6323356.5800000001</v>
      </c>
      <c r="F16" s="8">
        <f t="shared" si="2"/>
        <v>0.30513272114096079</v>
      </c>
      <c r="G16" s="8">
        <f t="shared" si="3"/>
        <v>1.571453843268791</v>
      </c>
      <c r="O16" s="4"/>
      <c r="P16" s="4"/>
      <c r="Q16" s="4"/>
      <c r="R16" s="6"/>
      <c r="S16" s="6"/>
    </row>
    <row r="17" spans="1:20" x14ac:dyDescent="0.3">
      <c r="B17">
        <v>160</v>
      </c>
      <c r="C17" s="4">
        <v>12666.730000000003</v>
      </c>
      <c r="D17" s="4">
        <v>62623.180000000008</v>
      </c>
      <c r="E17" s="7">
        <v>5568146.29</v>
      </c>
      <c r="F17" s="8">
        <f t="shared" si="2"/>
        <v>0.22748558210025052</v>
      </c>
      <c r="G17" s="8">
        <f t="shared" si="3"/>
        <v>1.1246683678635894</v>
      </c>
      <c r="O17" s="4"/>
      <c r="P17" s="4"/>
      <c r="Q17" s="4"/>
      <c r="R17" s="6"/>
      <c r="S17" s="6"/>
    </row>
    <row r="19" spans="1:20" x14ac:dyDescent="0.3">
      <c r="A19" s="1"/>
      <c r="M19" s="2"/>
      <c r="N19" s="2"/>
      <c r="O19" s="2"/>
      <c r="P19" s="2"/>
      <c r="Q19" s="2"/>
      <c r="R19" s="2"/>
      <c r="S19" s="2"/>
      <c r="T19" s="2"/>
    </row>
    <row r="20" spans="1:20" x14ac:dyDescent="0.3">
      <c r="A20" s="2" t="s">
        <v>4</v>
      </c>
      <c r="B20" s="2" t="s">
        <v>43</v>
      </c>
      <c r="C20" s="2" t="s">
        <v>1</v>
      </c>
      <c r="D20" s="2" t="s">
        <v>48</v>
      </c>
      <c r="E20" s="2" t="s">
        <v>2</v>
      </c>
      <c r="F20" s="2" t="s">
        <v>44</v>
      </c>
      <c r="G20" s="2" t="s">
        <v>45</v>
      </c>
      <c r="H20" s="2"/>
      <c r="I20" s="1"/>
      <c r="O20" s="4"/>
      <c r="P20" s="4"/>
      <c r="Q20" s="4"/>
      <c r="R20" s="6"/>
      <c r="S20" s="6"/>
    </row>
    <row r="21" spans="1:20" x14ac:dyDescent="0.3">
      <c r="A21" t="s">
        <v>46</v>
      </c>
      <c r="B21">
        <v>20</v>
      </c>
      <c r="C21" s="4">
        <v>256645.03</v>
      </c>
      <c r="D21" s="4">
        <v>51557.189999999988</v>
      </c>
      <c r="E21" s="4">
        <v>5142270.0399999991</v>
      </c>
      <c r="F21" s="9">
        <f>C21/E21*100</f>
        <v>4.9908897822098828</v>
      </c>
      <c r="G21" s="9">
        <f>D21/E21*100</f>
        <v>1.0026153741237596</v>
      </c>
      <c r="O21" s="4"/>
      <c r="P21" s="4"/>
      <c r="Q21" s="4"/>
      <c r="R21" s="6"/>
      <c r="S21" s="6"/>
    </row>
    <row r="22" spans="1:20" x14ac:dyDescent="0.3">
      <c r="B22">
        <v>40</v>
      </c>
      <c r="C22" s="4">
        <v>321234.38999999996</v>
      </c>
      <c r="D22" s="4">
        <v>73060.800000000003</v>
      </c>
      <c r="E22" s="4">
        <v>5457944.5199999996</v>
      </c>
      <c r="F22" s="6">
        <f t="shared" ref="F22:F28" si="4">C22/E22*100</f>
        <v>5.8856294493810646</v>
      </c>
      <c r="G22" s="8">
        <f t="shared" ref="G22:G28" si="5">D22/E22*100</f>
        <v>1.338613826730507</v>
      </c>
      <c r="I22" s="1"/>
      <c r="J22" s="1"/>
      <c r="O22" s="4"/>
      <c r="P22" s="4"/>
      <c r="Q22" s="4"/>
      <c r="R22" s="6"/>
      <c r="S22" s="6"/>
    </row>
    <row r="23" spans="1:20" x14ac:dyDescent="0.3">
      <c r="B23">
        <v>80</v>
      </c>
      <c r="C23" s="4">
        <v>186423.2</v>
      </c>
      <c r="D23" s="4">
        <v>75470.280000000013</v>
      </c>
      <c r="E23" s="4">
        <v>5649204.0300000003</v>
      </c>
      <c r="F23" s="6">
        <f t="shared" si="4"/>
        <v>3.2999905652195043</v>
      </c>
      <c r="G23" s="8">
        <f t="shared" si="5"/>
        <v>1.335945375653214</v>
      </c>
      <c r="I23" s="1"/>
      <c r="J23" s="1"/>
      <c r="O23" s="4"/>
      <c r="P23" s="4"/>
      <c r="Q23" s="4"/>
      <c r="R23" s="6"/>
      <c r="S23" s="6"/>
    </row>
    <row r="24" spans="1:20" x14ac:dyDescent="0.3">
      <c r="B24">
        <v>160</v>
      </c>
      <c r="C24" s="4">
        <v>44741.21</v>
      </c>
      <c r="D24" s="4">
        <v>56767.08</v>
      </c>
      <c r="E24" s="4">
        <v>5595649.7799999993</v>
      </c>
      <c r="F24" s="6">
        <f t="shared" si="4"/>
        <v>0.7995713055508632</v>
      </c>
      <c r="G24" s="8">
        <f t="shared" si="5"/>
        <v>1.0144859351794531</v>
      </c>
      <c r="I24" s="1"/>
      <c r="J24" s="1"/>
      <c r="O24" s="4"/>
      <c r="P24" s="4"/>
      <c r="Q24" s="4"/>
      <c r="R24" s="6"/>
      <c r="S24" s="6"/>
    </row>
    <row r="25" spans="1:20" x14ac:dyDescent="0.3">
      <c r="A25" t="s">
        <v>47</v>
      </c>
      <c r="B25">
        <v>20</v>
      </c>
      <c r="C25" s="4">
        <v>46272.98</v>
      </c>
      <c r="D25" s="4">
        <v>103672.34999999999</v>
      </c>
      <c r="E25" s="4">
        <v>5135020.33</v>
      </c>
      <c r="F25" s="9">
        <f t="shared" si="4"/>
        <v>0.90112554627412755</v>
      </c>
      <c r="G25" s="9">
        <f t="shared" si="5"/>
        <v>2.0189277420056486</v>
      </c>
      <c r="I25" s="1"/>
      <c r="J25" s="1"/>
      <c r="O25" s="4"/>
      <c r="P25" s="4"/>
      <c r="Q25" s="4"/>
      <c r="R25" s="6"/>
      <c r="S25" s="6"/>
    </row>
    <row r="26" spans="1:20" x14ac:dyDescent="0.3">
      <c r="B26">
        <v>40</v>
      </c>
      <c r="C26" s="4">
        <v>32009.15</v>
      </c>
      <c r="D26" s="4">
        <v>111173.06999999999</v>
      </c>
      <c r="E26" s="4">
        <v>5601343.1799999997</v>
      </c>
      <c r="F26" s="6">
        <f t="shared" si="4"/>
        <v>0.57145489878732991</v>
      </c>
      <c r="G26" s="8">
        <f t="shared" si="5"/>
        <v>1.9847573417203124</v>
      </c>
      <c r="I26" s="1"/>
      <c r="J26" s="1"/>
      <c r="O26" s="4"/>
      <c r="P26" s="4"/>
      <c r="Q26" s="4"/>
      <c r="R26" s="6"/>
      <c r="S26" s="6"/>
    </row>
    <row r="27" spans="1:20" x14ac:dyDescent="0.3">
      <c r="B27">
        <v>80</v>
      </c>
      <c r="C27" s="4">
        <v>10428.489999999998</v>
      </c>
      <c r="D27" s="4">
        <v>99980.180000000008</v>
      </c>
      <c r="E27" s="4">
        <v>5597524.0599999987</v>
      </c>
      <c r="F27" s="6">
        <f t="shared" si="4"/>
        <v>0.18630540732325143</v>
      </c>
      <c r="G27" s="8">
        <f t="shared" si="5"/>
        <v>1.7861500715014351</v>
      </c>
      <c r="O27" s="4"/>
      <c r="P27" s="4"/>
      <c r="Q27" s="4"/>
      <c r="R27" s="6"/>
      <c r="S27" s="6"/>
    </row>
    <row r="28" spans="1:20" x14ac:dyDescent="0.3">
      <c r="B28">
        <v>160</v>
      </c>
      <c r="C28" s="4">
        <v>2819.3099999999977</v>
      </c>
      <c r="D28" s="4">
        <v>85663.000000000015</v>
      </c>
      <c r="E28" s="4">
        <v>5355913.93</v>
      </c>
      <c r="F28" s="6">
        <f t="shared" si="4"/>
        <v>5.2639195417391593E-2</v>
      </c>
      <c r="G28" s="8">
        <f t="shared" si="5"/>
        <v>1.5994095707956983</v>
      </c>
    </row>
    <row r="29" spans="1:20" x14ac:dyDescent="0.3">
      <c r="M29" s="2"/>
      <c r="N29" s="2"/>
      <c r="O29" s="2"/>
      <c r="P29" s="2"/>
      <c r="Q29" s="2"/>
      <c r="R29" s="2"/>
      <c r="S29" s="2"/>
      <c r="T29" s="2"/>
    </row>
    <row r="30" spans="1:20" x14ac:dyDescent="0.3">
      <c r="A30" s="2"/>
      <c r="B30" s="2"/>
      <c r="C30" s="2"/>
      <c r="D30" s="2"/>
      <c r="E30" s="2"/>
      <c r="F30" s="2"/>
      <c r="G30" s="2"/>
      <c r="H30" s="2"/>
      <c r="O30" s="4"/>
      <c r="P30" s="4"/>
      <c r="Q30" s="4"/>
      <c r="R30" s="6"/>
      <c r="S30" s="6"/>
    </row>
    <row r="31" spans="1:20" x14ac:dyDescent="0.3">
      <c r="A31" s="2" t="s">
        <v>5</v>
      </c>
      <c r="B31" s="2" t="s">
        <v>43</v>
      </c>
      <c r="C31" s="2" t="s">
        <v>1</v>
      </c>
      <c r="D31" s="2" t="s">
        <v>48</v>
      </c>
      <c r="E31" s="2" t="s">
        <v>2</v>
      </c>
      <c r="F31" s="2" t="s">
        <v>44</v>
      </c>
      <c r="G31" s="2" t="s">
        <v>45</v>
      </c>
      <c r="H31" s="2"/>
      <c r="O31" s="4"/>
      <c r="P31" s="4"/>
      <c r="Q31" s="4"/>
      <c r="R31" s="6"/>
      <c r="S31" s="6"/>
    </row>
    <row r="32" spans="1:20" x14ac:dyDescent="0.3">
      <c r="A32" t="s">
        <v>46</v>
      </c>
      <c r="B32">
        <v>20</v>
      </c>
      <c r="C32" s="4">
        <v>346661.4</v>
      </c>
      <c r="D32" s="4">
        <v>171132.46</v>
      </c>
      <c r="E32" s="4">
        <v>3509355.5599999996</v>
      </c>
      <c r="F32" s="9">
        <f>C32/E32*100</f>
        <v>9.8782068124211406</v>
      </c>
      <c r="G32" s="9">
        <f>D32/E32*100</f>
        <v>4.8764639853135883</v>
      </c>
      <c r="O32" s="4"/>
      <c r="P32" s="4"/>
      <c r="Q32" s="4"/>
      <c r="R32" s="6"/>
      <c r="S32" s="6"/>
    </row>
    <row r="33" spans="1:20" x14ac:dyDescent="0.3">
      <c r="B33">
        <v>40</v>
      </c>
      <c r="C33" s="4">
        <v>433887.87</v>
      </c>
      <c r="D33" s="4">
        <v>270513.03999999998</v>
      </c>
      <c r="E33" s="4">
        <v>3660809.8800000004</v>
      </c>
      <c r="F33" s="8">
        <f t="shared" ref="F33:F39" si="6">C33/E33*100</f>
        <v>11.852237188564404</v>
      </c>
      <c r="G33" s="8">
        <f t="shared" ref="G33:G39" si="7">D33/E33*100</f>
        <v>7.3894315429458999</v>
      </c>
      <c r="O33" s="4"/>
      <c r="P33" s="4"/>
      <c r="Q33" s="4"/>
      <c r="R33" s="6"/>
      <c r="S33" s="6"/>
    </row>
    <row r="34" spans="1:20" x14ac:dyDescent="0.3">
      <c r="B34">
        <v>80</v>
      </c>
      <c r="C34" s="4">
        <v>389872.88</v>
      </c>
      <c r="D34" s="4">
        <v>356475.83</v>
      </c>
      <c r="E34" s="4">
        <v>3614060.7</v>
      </c>
      <c r="F34" s="8">
        <f t="shared" si="6"/>
        <v>10.787668286811011</v>
      </c>
      <c r="G34" s="8">
        <f t="shared" si="7"/>
        <v>9.8635817046459682</v>
      </c>
      <c r="O34" s="4"/>
      <c r="P34" s="4"/>
      <c r="Q34" s="4"/>
      <c r="R34" s="6"/>
      <c r="S34" s="6"/>
    </row>
    <row r="35" spans="1:20" x14ac:dyDescent="0.3">
      <c r="B35">
        <v>160</v>
      </c>
      <c r="C35" s="4">
        <v>242744.72999999998</v>
      </c>
      <c r="D35" s="4">
        <v>435535.29</v>
      </c>
      <c r="E35" s="4">
        <v>3456172.4100000006</v>
      </c>
      <c r="F35" s="8">
        <f t="shared" si="6"/>
        <v>7.0235133321951357</v>
      </c>
      <c r="G35" s="8">
        <f t="shared" si="7"/>
        <v>12.601665609615809</v>
      </c>
      <c r="O35" s="4"/>
      <c r="P35" s="4"/>
      <c r="Q35" s="4"/>
      <c r="R35" s="6"/>
      <c r="S35" s="6"/>
    </row>
    <row r="36" spans="1:20" x14ac:dyDescent="0.3">
      <c r="A36" t="s">
        <v>47</v>
      </c>
      <c r="B36">
        <v>20</v>
      </c>
      <c r="C36" s="4">
        <v>244129.15</v>
      </c>
      <c r="D36" s="4">
        <v>202112.61</v>
      </c>
      <c r="E36" s="4">
        <v>3358801.4000000004</v>
      </c>
      <c r="F36" s="9">
        <f t="shared" si="6"/>
        <v>7.2683413196147875</v>
      </c>
      <c r="G36" s="9">
        <f t="shared" si="7"/>
        <v>6.0174028151828196</v>
      </c>
      <c r="O36" s="4"/>
      <c r="P36" s="4"/>
      <c r="Q36" s="4"/>
      <c r="R36" s="6"/>
      <c r="S36" s="6"/>
    </row>
    <row r="37" spans="1:20" x14ac:dyDescent="0.3">
      <c r="B37">
        <v>40</v>
      </c>
      <c r="C37" s="4">
        <v>311855.37</v>
      </c>
      <c r="D37" s="4">
        <v>277826</v>
      </c>
      <c r="E37" s="4">
        <v>3429714.65</v>
      </c>
      <c r="F37" s="8">
        <f t="shared" si="6"/>
        <v>9.0927497423145685</v>
      </c>
      <c r="G37" s="8">
        <f t="shared" si="7"/>
        <v>8.1005572868868274</v>
      </c>
      <c r="O37" s="4"/>
      <c r="P37" s="4"/>
      <c r="Q37" s="4"/>
      <c r="R37" s="6"/>
      <c r="S37" s="6"/>
    </row>
    <row r="38" spans="1:20" x14ac:dyDescent="0.3">
      <c r="B38">
        <v>80</v>
      </c>
      <c r="C38" s="4">
        <v>291177.2</v>
      </c>
      <c r="D38" s="4">
        <v>331681.46000000002</v>
      </c>
      <c r="E38" s="4">
        <v>3482649.99</v>
      </c>
      <c r="F38" s="8">
        <f t="shared" si="6"/>
        <v>8.3607942467971057</v>
      </c>
      <c r="G38" s="8">
        <f t="shared" si="7"/>
        <v>9.5238241268109736</v>
      </c>
    </row>
    <row r="39" spans="1:20" x14ac:dyDescent="0.3">
      <c r="B39">
        <v>160</v>
      </c>
      <c r="C39" s="4">
        <v>189434.13999999998</v>
      </c>
      <c r="D39" s="4">
        <v>377100.71</v>
      </c>
      <c r="E39" s="4">
        <v>3510489.84</v>
      </c>
      <c r="F39" s="8">
        <f t="shared" si="6"/>
        <v>5.3962309715729013</v>
      </c>
      <c r="G39" s="8">
        <f t="shared" si="7"/>
        <v>10.742110850262424</v>
      </c>
      <c r="M39" s="2"/>
      <c r="N39" s="2"/>
      <c r="O39" s="2"/>
      <c r="P39" s="2"/>
      <c r="Q39" s="2"/>
      <c r="R39" s="2"/>
      <c r="S39" s="2"/>
    </row>
    <row r="42" spans="1:20" x14ac:dyDescent="0.3">
      <c r="A42" s="2" t="s">
        <v>6</v>
      </c>
      <c r="B42" s="2" t="s">
        <v>43</v>
      </c>
      <c r="C42" s="2" t="s">
        <v>1</v>
      </c>
      <c r="D42" s="2" t="s">
        <v>48</v>
      </c>
      <c r="E42" s="2" t="s">
        <v>2</v>
      </c>
      <c r="F42" s="2" t="s">
        <v>44</v>
      </c>
      <c r="G42" s="2" t="s">
        <v>45</v>
      </c>
    </row>
    <row r="43" spans="1:20" x14ac:dyDescent="0.3">
      <c r="A43" t="s">
        <v>46</v>
      </c>
      <c r="B43" s="1">
        <v>20</v>
      </c>
      <c r="C43" s="7">
        <v>537871.9</v>
      </c>
      <c r="D43" s="7">
        <v>112000.99</v>
      </c>
      <c r="E43" s="7">
        <v>6469511.1999999993</v>
      </c>
      <c r="F43" s="9">
        <f>C43/E43*100</f>
        <v>8.3139495917404087</v>
      </c>
      <c r="G43" s="9">
        <f>D43/E43*100</f>
        <v>1.7312125528123365</v>
      </c>
    </row>
    <row r="44" spans="1:20" x14ac:dyDescent="0.3">
      <c r="B44" s="1">
        <v>40</v>
      </c>
      <c r="C44" s="7">
        <v>567559.80000000005</v>
      </c>
      <c r="D44" s="7">
        <v>178956.77000000002</v>
      </c>
      <c r="E44" s="7">
        <v>7206817.5899999999</v>
      </c>
      <c r="F44" s="8">
        <f t="shared" ref="F44:F50" si="8">C44/E44*100</f>
        <v>7.8753179598652787</v>
      </c>
      <c r="G44" s="8">
        <f t="shared" ref="G44:G50" si="9">D44/E44*100</f>
        <v>2.4831594218274091</v>
      </c>
    </row>
    <row r="45" spans="1:20" x14ac:dyDescent="0.3">
      <c r="B45" s="1">
        <v>80</v>
      </c>
      <c r="C45" s="7">
        <v>252919.16</v>
      </c>
      <c r="D45" s="7">
        <v>194592.56</v>
      </c>
      <c r="E45" s="7">
        <v>7113544.8599999994</v>
      </c>
      <c r="F45" s="8">
        <f t="shared" si="8"/>
        <v>3.5554588461539556</v>
      </c>
      <c r="G45" s="8">
        <f t="shared" si="9"/>
        <v>2.7355216538270346</v>
      </c>
    </row>
    <row r="46" spans="1:20" x14ac:dyDescent="0.3">
      <c r="B46" s="1">
        <v>160</v>
      </c>
      <c r="C46" s="7">
        <v>71623.59</v>
      </c>
      <c r="D46" s="7">
        <v>169812.97000000003</v>
      </c>
      <c r="E46" s="7">
        <v>7005022.4800000004</v>
      </c>
      <c r="F46" s="8">
        <f t="shared" si="8"/>
        <v>1.0224605303479339</v>
      </c>
      <c r="G46" s="8">
        <f t="shared" si="9"/>
        <v>2.4241602433801188</v>
      </c>
    </row>
    <row r="47" spans="1:20" x14ac:dyDescent="0.3">
      <c r="A47" t="s">
        <v>47</v>
      </c>
      <c r="B47" s="1">
        <v>20</v>
      </c>
      <c r="C47" s="7">
        <v>569303.02</v>
      </c>
      <c r="D47" s="7">
        <v>134462.15999999997</v>
      </c>
      <c r="E47" s="7">
        <v>6587555.4199999999</v>
      </c>
      <c r="F47" s="9">
        <f t="shared" si="8"/>
        <v>8.6420983764566195</v>
      </c>
      <c r="G47" s="9">
        <f t="shared" si="9"/>
        <v>2.0411541372656865</v>
      </c>
    </row>
    <row r="48" spans="1:20" x14ac:dyDescent="0.3">
      <c r="A48" s="1"/>
      <c r="B48" s="1">
        <v>40</v>
      </c>
      <c r="C48" s="7">
        <v>635036.44000000006</v>
      </c>
      <c r="D48" s="7">
        <v>217404.47000000003</v>
      </c>
      <c r="E48" s="7">
        <v>7461026.8000000007</v>
      </c>
      <c r="F48" s="8">
        <f t="shared" si="8"/>
        <v>8.5113813021017428</v>
      </c>
      <c r="G48" s="8">
        <f t="shared" si="9"/>
        <v>2.9138679678780943</v>
      </c>
      <c r="S48" s="1"/>
      <c r="T48" s="1"/>
    </row>
    <row r="49" spans="1:20" x14ac:dyDescent="0.3">
      <c r="A49" s="1"/>
      <c r="B49" s="1">
        <v>80</v>
      </c>
      <c r="C49" s="7">
        <v>399459.41</v>
      </c>
      <c r="D49" s="7">
        <v>215366.38</v>
      </c>
      <c r="E49" s="7">
        <v>7486621.2399999993</v>
      </c>
      <c r="F49" s="8">
        <f t="shared" si="8"/>
        <v>5.3356433722831156</v>
      </c>
      <c r="G49" s="8">
        <f t="shared" si="9"/>
        <v>2.8766832606587167</v>
      </c>
      <c r="H49" s="1"/>
      <c r="S49" s="1"/>
      <c r="T49" s="1"/>
    </row>
    <row r="50" spans="1:20" x14ac:dyDescent="0.3">
      <c r="A50" s="1"/>
      <c r="B50" s="1">
        <v>160</v>
      </c>
      <c r="C50" s="7">
        <v>173504.88</v>
      </c>
      <c r="D50" s="7">
        <v>195216.5</v>
      </c>
      <c r="E50" s="7">
        <v>7131138.1600000001</v>
      </c>
      <c r="F50" s="8">
        <f t="shared" si="8"/>
        <v>2.4330601386076638</v>
      </c>
      <c r="G50" s="8">
        <f t="shared" si="9"/>
        <v>2.7375223368270851</v>
      </c>
      <c r="H50" s="2"/>
      <c r="S50" s="1"/>
      <c r="T50" s="1"/>
    </row>
    <row r="51" spans="1:20" x14ac:dyDescent="0.3">
      <c r="S51" s="1"/>
      <c r="T51" s="1"/>
    </row>
    <row r="52" spans="1:20" x14ac:dyDescent="0.3">
      <c r="H52" s="1"/>
      <c r="S52" s="1"/>
      <c r="T52" s="1"/>
    </row>
    <row r="53" spans="1:20" x14ac:dyDescent="0.3">
      <c r="A53" s="2" t="s">
        <v>7</v>
      </c>
      <c r="B53" s="2" t="s">
        <v>43</v>
      </c>
      <c r="C53" s="2" t="s">
        <v>1</v>
      </c>
      <c r="D53" s="2" t="s">
        <v>48</v>
      </c>
      <c r="E53" s="2" t="s">
        <v>2</v>
      </c>
      <c r="F53" s="2" t="s">
        <v>44</v>
      </c>
      <c r="G53" s="2" t="s">
        <v>45</v>
      </c>
    </row>
    <row r="54" spans="1:20" x14ac:dyDescent="0.3">
      <c r="A54" t="s">
        <v>46</v>
      </c>
      <c r="B54">
        <v>20</v>
      </c>
      <c r="C54" s="4">
        <v>223871.67</v>
      </c>
      <c r="D54" s="4">
        <v>43965.87000000001</v>
      </c>
      <c r="E54" s="4">
        <v>3262053.2199999997</v>
      </c>
      <c r="F54" s="9">
        <f>C54/E54*100</f>
        <v>6.862906730871793</v>
      </c>
      <c r="G54" s="9">
        <f>D54/E54*100</f>
        <v>1.3477974464193447</v>
      </c>
      <c r="H54" s="1"/>
    </row>
    <row r="55" spans="1:20" x14ac:dyDescent="0.3">
      <c r="B55">
        <v>40</v>
      </c>
      <c r="C55" s="4">
        <v>259507.07000000004</v>
      </c>
      <c r="D55" s="4">
        <v>81535.840000000011</v>
      </c>
      <c r="E55" s="4">
        <v>3813639.46</v>
      </c>
      <c r="F55" s="6">
        <f t="shared" ref="F55:F61" si="10">C55/E55*100</f>
        <v>6.8047090639239416</v>
      </c>
      <c r="G55" s="6">
        <f t="shared" ref="G55:G61" si="11">D55/E55*100</f>
        <v>2.1380059875927548</v>
      </c>
      <c r="H55" s="1"/>
    </row>
    <row r="56" spans="1:20" x14ac:dyDescent="0.3">
      <c r="B56">
        <v>80</v>
      </c>
      <c r="C56" s="4">
        <v>152139.24000000002</v>
      </c>
      <c r="D56" s="4">
        <v>102910.48</v>
      </c>
      <c r="E56" s="4">
        <v>3799077.41</v>
      </c>
      <c r="F56" s="6">
        <f t="shared" si="10"/>
        <v>4.0046364835719421</v>
      </c>
      <c r="G56" s="6">
        <f t="shared" si="11"/>
        <v>2.7088281941588548</v>
      </c>
      <c r="H56" s="1"/>
    </row>
    <row r="57" spans="1:20" x14ac:dyDescent="0.3">
      <c r="B57">
        <v>160</v>
      </c>
      <c r="C57" s="4">
        <v>53133.63</v>
      </c>
      <c r="D57" s="4">
        <v>93737.780000000013</v>
      </c>
      <c r="E57" s="4">
        <v>3840315.85</v>
      </c>
      <c r="F57" s="6">
        <f t="shared" si="10"/>
        <v>1.3835744786460726</v>
      </c>
      <c r="G57" s="6">
        <f t="shared" si="11"/>
        <v>2.4408872515004205</v>
      </c>
      <c r="H57" s="1"/>
    </row>
    <row r="58" spans="1:20" x14ac:dyDescent="0.3">
      <c r="A58" t="s">
        <v>47</v>
      </c>
      <c r="B58">
        <v>20</v>
      </c>
      <c r="C58" s="4">
        <v>280170.68</v>
      </c>
      <c r="D58" s="4">
        <v>66304.55</v>
      </c>
      <c r="E58" s="4">
        <v>4768482.2799999993</v>
      </c>
      <c r="F58" s="9">
        <f t="shared" si="10"/>
        <v>5.8754686197554671</v>
      </c>
      <c r="G58" s="9">
        <f t="shared" si="11"/>
        <v>1.3904749164759402</v>
      </c>
      <c r="H58" s="1"/>
    </row>
    <row r="59" spans="1:20" x14ac:dyDescent="0.3">
      <c r="B59">
        <v>40</v>
      </c>
      <c r="C59" s="4">
        <v>291666.38</v>
      </c>
      <c r="D59" s="4">
        <v>94276.280000000013</v>
      </c>
      <c r="E59" s="4">
        <v>4789693.96</v>
      </c>
      <c r="F59" s="6">
        <f t="shared" si="10"/>
        <v>6.0894575402057631</v>
      </c>
      <c r="G59" s="6">
        <f t="shared" si="11"/>
        <v>1.9683153200877996</v>
      </c>
      <c r="H59" s="1"/>
    </row>
    <row r="60" spans="1:20" x14ac:dyDescent="0.3">
      <c r="B60">
        <v>80</v>
      </c>
      <c r="C60" s="4">
        <v>209614.91</v>
      </c>
      <c r="D60" s="4">
        <v>109421.86</v>
      </c>
      <c r="E60" s="4">
        <v>4896607.6399999997</v>
      </c>
      <c r="F60" s="6">
        <f t="shared" si="10"/>
        <v>4.2808189957404883</v>
      </c>
      <c r="G60" s="6">
        <f t="shared" si="11"/>
        <v>2.2346462703309431</v>
      </c>
    </row>
    <row r="61" spans="1:20" s="1" customFormat="1" x14ac:dyDescent="0.3">
      <c r="B61" s="1">
        <v>160</v>
      </c>
      <c r="C61" s="7">
        <v>100941.77000000002</v>
      </c>
      <c r="D61" s="7">
        <v>109911.24</v>
      </c>
      <c r="E61" s="7">
        <v>4880864.3599999994</v>
      </c>
      <c r="F61" s="8">
        <f t="shared" si="10"/>
        <v>2.0681125832392526</v>
      </c>
      <c r="G61" s="8">
        <f t="shared" si="11"/>
        <v>2.2518806484513743</v>
      </c>
    </row>
    <row r="62" spans="1:20" s="1" customFormat="1" x14ac:dyDescent="0.3"/>
    <row r="63" spans="1:20" s="1" customFormat="1" x14ac:dyDescent="0.3"/>
    <row r="64" spans="1:20" s="1" customFormat="1" x14ac:dyDescent="0.3">
      <c r="A64" s="2" t="s">
        <v>8</v>
      </c>
      <c r="B64" s="2" t="s">
        <v>43</v>
      </c>
      <c r="C64" s="2" t="s">
        <v>1</v>
      </c>
      <c r="D64" s="2" t="s">
        <v>48</v>
      </c>
      <c r="E64" s="2" t="s">
        <v>2</v>
      </c>
      <c r="F64" s="2" t="s">
        <v>44</v>
      </c>
      <c r="G64" s="2" t="s">
        <v>45</v>
      </c>
      <c r="H64"/>
    </row>
    <row r="65" spans="1:10" s="1" customFormat="1" x14ac:dyDescent="0.3">
      <c r="A65" t="s">
        <v>46</v>
      </c>
      <c r="B65">
        <v>20</v>
      </c>
      <c r="C65" s="4">
        <v>2067487.2660000001</v>
      </c>
      <c r="D65" s="4">
        <v>613151.53</v>
      </c>
      <c r="E65" s="4">
        <v>17233286.949999999</v>
      </c>
      <c r="F65" s="9">
        <f>C65/E65*100</f>
        <v>11.997057044303439</v>
      </c>
      <c r="G65" s="9">
        <f>D65/E65*100</f>
        <v>3.5579488218293731</v>
      </c>
    </row>
    <row r="66" spans="1:10" s="1" customFormat="1" x14ac:dyDescent="0.3">
      <c r="A66"/>
      <c r="B66">
        <v>40</v>
      </c>
      <c r="C66" s="4">
        <v>1809654.5009999999</v>
      </c>
      <c r="D66" s="4">
        <v>805551.44</v>
      </c>
      <c r="E66" s="4">
        <v>17026682.307</v>
      </c>
      <c r="F66" s="8">
        <f t="shared" ref="F66:F72" si="12">C66/E66*100</f>
        <v>10.62834478479707</v>
      </c>
      <c r="G66" s="8">
        <f t="shared" ref="G66:G72" si="13">D66/E66*100</f>
        <v>4.7311121772021441</v>
      </c>
    </row>
    <row r="67" spans="1:10" s="1" customFormat="1" x14ac:dyDescent="0.3">
      <c r="A67"/>
      <c r="B67">
        <v>80</v>
      </c>
      <c r="C67" s="4">
        <v>1326227.1910000001</v>
      </c>
      <c r="D67" s="4">
        <v>960402.89</v>
      </c>
      <c r="E67" s="4">
        <v>16992663.491</v>
      </c>
      <c r="F67" s="8">
        <f t="shared" si="12"/>
        <v>7.8047046109188445</v>
      </c>
      <c r="G67" s="8">
        <f t="shared" si="13"/>
        <v>5.6518678811515812</v>
      </c>
    </row>
    <row r="68" spans="1:10" x14ac:dyDescent="0.3">
      <c r="B68">
        <v>160</v>
      </c>
      <c r="C68" s="4">
        <v>481863.234</v>
      </c>
      <c r="D68" s="4">
        <v>713481</v>
      </c>
      <c r="E68" s="4">
        <v>14081765.392000001</v>
      </c>
      <c r="F68" s="8">
        <f t="shared" si="12"/>
        <v>3.4218950578011444</v>
      </c>
      <c r="G68" s="8">
        <f t="shared" si="13"/>
        <v>5.066701369739735</v>
      </c>
    </row>
    <row r="69" spans="1:10" x14ac:dyDescent="0.3">
      <c r="A69" t="s">
        <v>47</v>
      </c>
      <c r="B69">
        <v>20</v>
      </c>
      <c r="C69" s="4">
        <v>1520833.4709999999</v>
      </c>
      <c r="D69" s="4">
        <v>988124.61</v>
      </c>
      <c r="E69" s="4">
        <v>17497806.283</v>
      </c>
      <c r="F69" s="9">
        <f t="shared" si="12"/>
        <v>8.6915665106977791</v>
      </c>
      <c r="G69" s="9">
        <f t="shared" si="13"/>
        <v>5.6471342408220213</v>
      </c>
    </row>
    <row r="70" spans="1:10" x14ac:dyDescent="0.3">
      <c r="B70">
        <v>40</v>
      </c>
      <c r="C70" s="4">
        <v>1183106.925</v>
      </c>
      <c r="D70" s="4">
        <v>1372579.36</v>
      </c>
      <c r="E70" s="4">
        <v>18001348.120000001</v>
      </c>
      <c r="F70" s="8">
        <f t="shared" si="12"/>
        <v>6.57232401214182</v>
      </c>
      <c r="G70" s="8">
        <f t="shared" si="13"/>
        <v>7.6248698200276799</v>
      </c>
    </row>
    <row r="71" spans="1:10" x14ac:dyDescent="0.3">
      <c r="B71">
        <v>80</v>
      </c>
      <c r="C71" s="4">
        <v>744426.13199999998</v>
      </c>
      <c r="D71" s="4">
        <v>1833564.24</v>
      </c>
      <c r="E71" s="4">
        <v>18932084.079999998</v>
      </c>
      <c r="F71" s="8">
        <f t="shared" si="12"/>
        <v>3.9320876077579734</v>
      </c>
      <c r="G71" s="8">
        <f t="shared" si="13"/>
        <v>9.6849571988590082</v>
      </c>
    </row>
    <row r="72" spans="1:10" x14ac:dyDescent="0.3">
      <c r="A72" s="1"/>
      <c r="B72" s="1">
        <v>160</v>
      </c>
      <c r="C72" s="4">
        <v>371133.98599999998</v>
      </c>
      <c r="D72" s="4">
        <v>1481321.2439999999</v>
      </c>
      <c r="E72" s="4">
        <v>17786793.052000001</v>
      </c>
      <c r="F72" s="8">
        <f t="shared" si="12"/>
        <v>2.086570552178705</v>
      </c>
      <c r="G72" s="8">
        <f t="shared" si="13"/>
        <v>8.3282086864637783</v>
      </c>
    </row>
    <row r="73" spans="1:10" x14ac:dyDescent="0.3">
      <c r="A73" s="1"/>
    </row>
    <row r="74" spans="1:10" x14ac:dyDescent="0.3">
      <c r="A74" s="1"/>
    </row>
    <row r="75" spans="1:10" x14ac:dyDescent="0.3">
      <c r="A75" s="2" t="s">
        <v>9</v>
      </c>
      <c r="B75" s="2" t="s">
        <v>43</v>
      </c>
      <c r="C75" s="2" t="s">
        <v>1</v>
      </c>
      <c r="D75" s="2" t="s">
        <v>48</v>
      </c>
      <c r="E75" s="2" t="s">
        <v>2</v>
      </c>
      <c r="F75" s="2" t="s">
        <v>44</v>
      </c>
      <c r="G75" s="2" t="s">
        <v>45</v>
      </c>
    </row>
    <row r="76" spans="1:10" x14ac:dyDescent="0.3">
      <c r="A76" t="s">
        <v>46</v>
      </c>
      <c r="B76">
        <v>20</v>
      </c>
      <c r="C76" s="4">
        <v>148971.10999999999</v>
      </c>
      <c r="D76" s="4">
        <v>39249.1</v>
      </c>
      <c r="E76" s="4">
        <v>2813607.11</v>
      </c>
      <c r="F76" s="6">
        <f t="shared" ref="F76:F83" si="14">C76/E76*100</f>
        <v>5.2946663900063857</v>
      </c>
      <c r="G76" s="6">
        <f t="shared" ref="G76:G83" si="15">D76/E76*100</f>
        <v>1.3949744390573422</v>
      </c>
    </row>
    <row r="77" spans="1:10" x14ac:dyDescent="0.3">
      <c r="B77">
        <v>40</v>
      </c>
      <c r="C77" s="4">
        <v>262477.19</v>
      </c>
      <c r="D77" s="4">
        <v>58869.51</v>
      </c>
      <c r="E77" s="4">
        <v>2649338.29</v>
      </c>
      <c r="F77" s="6">
        <f t="shared" si="14"/>
        <v>9.9072734875243125</v>
      </c>
      <c r="G77" s="6">
        <f t="shared" si="15"/>
        <v>2.2220457924231338</v>
      </c>
    </row>
    <row r="78" spans="1:10" x14ac:dyDescent="0.3">
      <c r="B78">
        <v>80</v>
      </c>
      <c r="C78" s="4">
        <v>343874.18</v>
      </c>
      <c r="D78" s="4">
        <v>79450.559999999998</v>
      </c>
      <c r="E78" s="4">
        <v>2786255.11</v>
      </c>
      <c r="F78" s="6">
        <f t="shared" si="14"/>
        <v>12.341805269941704</v>
      </c>
      <c r="G78" s="6">
        <f t="shared" si="15"/>
        <v>2.8515177851033173</v>
      </c>
      <c r="I78" s="1"/>
      <c r="J78" s="1"/>
    </row>
    <row r="79" spans="1:10" x14ac:dyDescent="0.3">
      <c r="B79">
        <v>160</v>
      </c>
      <c r="C79" s="4">
        <v>221830.81999999998</v>
      </c>
      <c r="D79" s="4">
        <v>82903.180000000008</v>
      </c>
      <c r="E79" s="4">
        <v>2565967.83</v>
      </c>
      <c r="F79" s="6">
        <f t="shared" si="14"/>
        <v>8.6451130605172075</v>
      </c>
      <c r="G79" s="6">
        <f t="shared" si="15"/>
        <v>3.2308737089661803</v>
      </c>
      <c r="I79" s="1"/>
      <c r="J79" s="1"/>
    </row>
    <row r="80" spans="1:10" x14ac:dyDescent="0.3">
      <c r="A80" t="s">
        <v>47</v>
      </c>
      <c r="B80">
        <v>20</v>
      </c>
      <c r="C80" s="4">
        <v>159000.56</v>
      </c>
      <c r="D80" s="4">
        <v>40158.17</v>
      </c>
      <c r="E80" s="4">
        <v>2875744.6000000006</v>
      </c>
      <c r="F80" s="6">
        <f t="shared" si="14"/>
        <v>5.5290222921743464</v>
      </c>
      <c r="G80" s="6">
        <f t="shared" si="15"/>
        <v>1.3964442461267246</v>
      </c>
      <c r="I80" s="1"/>
      <c r="J80" s="1"/>
    </row>
    <row r="81" spans="1:10" x14ac:dyDescent="0.3">
      <c r="B81">
        <v>40</v>
      </c>
      <c r="C81" s="4">
        <v>298496.46999999997</v>
      </c>
      <c r="D81" s="4">
        <v>67244.11</v>
      </c>
      <c r="E81" s="4">
        <v>2973245.0500000003</v>
      </c>
      <c r="F81" s="6">
        <f t="shared" si="14"/>
        <v>10.039417033587593</v>
      </c>
      <c r="G81" s="6">
        <f t="shared" si="15"/>
        <v>2.2616403582341791</v>
      </c>
      <c r="I81" s="1"/>
      <c r="J81" s="1"/>
    </row>
    <row r="82" spans="1:10" x14ac:dyDescent="0.3">
      <c r="B82">
        <v>80</v>
      </c>
      <c r="C82" s="4">
        <v>379188.36</v>
      </c>
      <c r="D82" s="4">
        <v>96485.13</v>
      </c>
      <c r="E82" s="4">
        <v>2906155.6199999996</v>
      </c>
      <c r="F82" s="6">
        <f t="shared" si="14"/>
        <v>13.047765143423396</v>
      </c>
      <c r="G82" s="6">
        <f t="shared" si="15"/>
        <v>3.3200262689304991</v>
      </c>
      <c r="I82" s="1"/>
      <c r="J82" s="1"/>
    </row>
    <row r="83" spans="1:10" x14ac:dyDescent="0.3">
      <c r="B83">
        <v>160</v>
      </c>
      <c r="C83" s="4">
        <v>300508.01</v>
      </c>
      <c r="D83" s="4">
        <v>97153.72</v>
      </c>
      <c r="E83" s="4">
        <v>2743620.15</v>
      </c>
      <c r="F83" s="6">
        <f t="shared" si="14"/>
        <v>10.952974302947878</v>
      </c>
      <c r="G83" s="6">
        <f t="shared" si="15"/>
        <v>3.5410776524585597</v>
      </c>
      <c r="I83" s="1"/>
      <c r="J83" s="1"/>
    </row>
    <row r="84" spans="1:10" x14ac:dyDescent="0.3">
      <c r="I84" s="1"/>
      <c r="J84" s="1"/>
    </row>
    <row r="85" spans="1:10" x14ac:dyDescent="0.3">
      <c r="I85" s="1"/>
      <c r="J85" s="1"/>
    </row>
    <row r="86" spans="1:10" x14ac:dyDescent="0.3">
      <c r="A86" s="2" t="s">
        <v>10</v>
      </c>
      <c r="B86" s="2" t="s">
        <v>43</v>
      </c>
      <c r="C86" s="2" t="s">
        <v>1</v>
      </c>
      <c r="D86" s="2" t="s">
        <v>48</v>
      </c>
      <c r="E86" s="2" t="s">
        <v>2</v>
      </c>
      <c r="F86" s="2" t="s">
        <v>44</v>
      </c>
      <c r="G86" s="2" t="s">
        <v>45</v>
      </c>
      <c r="I86" s="1"/>
      <c r="J86" s="1"/>
    </row>
    <row r="87" spans="1:10" x14ac:dyDescent="0.3">
      <c r="A87" t="s">
        <v>46</v>
      </c>
      <c r="B87">
        <v>20</v>
      </c>
      <c r="C87" s="4">
        <v>2043235.08</v>
      </c>
      <c r="D87" s="4">
        <v>374470.01</v>
      </c>
      <c r="E87" s="4">
        <v>11372817.710000001</v>
      </c>
      <c r="F87" s="6">
        <f>C87/E87*100</f>
        <v>17.965952959954723</v>
      </c>
      <c r="G87" s="6">
        <f>D87/E87*100</f>
        <v>3.2926757427117854</v>
      </c>
    </row>
    <row r="88" spans="1:10" x14ac:dyDescent="0.3">
      <c r="B88">
        <v>40</v>
      </c>
      <c r="C88" s="4">
        <v>1932270.7400000002</v>
      </c>
      <c r="D88" s="4">
        <v>422905.8</v>
      </c>
      <c r="E88" s="4">
        <v>11795670.290000001</v>
      </c>
      <c r="F88" s="6">
        <f t="shared" ref="F88:F94" si="16">C88/E88*100</f>
        <v>16.381186422598795</v>
      </c>
      <c r="G88" s="6">
        <f t="shared" ref="G88:G94" si="17">D88/E88*100</f>
        <v>3.5852629787264085</v>
      </c>
    </row>
    <row r="89" spans="1:10" x14ac:dyDescent="0.3">
      <c r="B89">
        <v>80</v>
      </c>
      <c r="C89" s="4">
        <v>1300116.6500000001</v>
      </c>
      <c r="D89" s="4">
        <v>453370.87</v>
      </c>
      <c r="E89" s="4">
        <v>11456320.700000001</v>
      </c>
      <c r="F89" s="6">
        <f t="shared" si="16"/>
        <v>11.348465917159599</v>
      </c>
      <c r="G89" s="6">
        <f t="shared" si="17"/>
        <v>3.9573863360860697</v>
      </c>
    </row>
    <row r="90" spans="1:10" x14ac:dyDescent="0.3">
      <c r="B90">
        <v>160</v>
      </c>
      <c r="C90" s="4">
        <v>624630.73</v>
      </c>
      <c r="D90" s="4">
        <v>450860.29</v>
      </c>
      <c r="E90" s="4">
        <v>11336845.24</v>
      </c>
      <c r="F90" s="6">
        <f t="shared" si="16"/>
        <v>5.5097402917356924</v>
      </c>
      <c r="G90" s="6">
        <f t="shared" si="17"/>
        <v>3.9769466765694332</v>
      </c>
    </row>
    <row r="91" spans="1:10" x14ac:dyDescent="0.3">
      <c r="A91" t="s">
        <v>47</v>
      </c>
      <c r="B91">
        <v>20</v>
      </c>
      <c r="C91" s="4">
        <v>1970508.9600000002</v>
      </c>
      <c r="D91" s="4">
        <v>408092.35</v>
      </c>
      <c r="E91" s="4">
        <v>12199961.300000001</v>
      </c>
      <c r="F91" s="6">
        <f t="shared" si="16"/>
        <v>16.151764022398989</v>
      </c>
      <c r="G91" s="6">
        <f t="shared" si="17"/>
        <v>3.345029873168532</v>
      </c>
    </row>
    <row r="92" spans="1:10" x14ac:dyDescent="0.3">
      <c r="B92">
        <v>40</v>
      </c>
      <c r="C92" s="4">
        <v>1903097.32</v>
      </c>
      <c r="D92" s="4">
        <v>396661.06</v>
      </c>
      <c r="E92" s="4">
        <v>11857753.370000001</v>
      </c>
      <c r="F92" s="6">
        <f t="shared" si="16"/>
        <v>16.049391993721319</v>
      </c>
      <c r="G92" s="6">
        <f t="shared" si="17"/>
        <v>3.345162001796635</v>
      </c>
    </row>
    <row r="93" spans="1:10" x14ac:dyDescent="0.3">
      <c r="B93">
        <v>80</v>
      </c>
      <c r="C93" s="4">
        <v>1594158.2200000002</v>
      </c>
      <c r="D93" s="4">
        <v>437755.03</v>
      </c>
      <c r="E93" s="4">
        <v>12679985.619999999</v>
      </c>
      <c r="F93" s="6">
        <f t="shared" si="16"/>
        <v>12.572239967571827</v>
      </c>
      <c r="G93" s="6">
        <f t="shared" si="17"/>
        <v>3.4523306501983244</v>
      </c>
    </row>
    <row r="94" spans="1:10" x14ac:dyDescent="0.3">
      <c r="B94">
        <v>160</v>
      </c>
      <c r="C94" s="4">
        <v>864709.17</v>
      </c>
      <c r="D94" s="4">
        <v>449542.69</v>
      </c>
      <c r="E94" s="4">
        <v>11211501.860000001</v>
      </c>
      <c r="F94" s="6">
        <f t="shared" si="16"/>
        <v>7.712697021307009</v>
      </c>
      <c r="G94" s="6">
        <f t="shared" si="17"/>
        <v>4.0096562941657483</v>
      </c>
    </row>
    <row r="96" spans="1:10" x14ac:dyDescent="0.3">
      <c r="A96" s="1"/>
    </row>
    <row r="97" spans="1:11" x14ac:dyDescent="0.3">
      <c r="A97" s="2" t="s">
        <v>11</v>
      </c>
      <c r="B97" s="2" t="s">
        <v>43</v>
      </c>
      <c r="C97" s="2" t="s">
        <v>1</v>
      </c>
      <c r="D97" s="2" t="s">
        <v>48</v>
      </c>
      <c r="E97" s="2" t="s">
        <v>2</v>
      </c>
      <c r="F97" s="2" t="s">
        <v>44</v>
      </c>
      <c r="G97" s="2" t="s">
        <v>45</v>
      </c>
    </row>
    <row r="98" spans="1:11" x14ac:dyDescent="0.3">
      <c r="A98" t="s">
        <v>46</v>
      </c>
      <c r="B98">
        <v>20</v>
      </c>
      <c r="C98" s="4">
        <v>750539.37</v>
      </c>
      <c r="D98" s="4">
        <v>585615.5</v>
      </c>
      <c r="E98" s="4">
        <v>17989478.09</v>
      </c>
      <c r="F98" s="6">
        <f>C98/E98*100</f>
        <v>4.1721019711917613</v>
      </c>
      <c r="G98" s="6">
        <f>D98/E98*100</f>
        <v>3.2553223449296858</v>
      </c>
      <c r="I98" s="1"/>
      <c r="J98" s="1"/>
      <c r="K98" s="1"/>
    </row>
    <row r="99" spans="1:11" x14ac:dyDescent="0.3">
      <c r="B99">
        <v>40</v>
      </c>
      <c r="C99" s="4">
        <v>517304.78</v>
      </c>
      <c r="D99" s="4">
        <v>624423.52</v>
      </c>
      <c r="E99" s="4">
        <v>18055036.16</v>
      </c>
      <c r="F99" s="6">
        <f t="shared" ref="F99:F105" si="18">C99/E99*100</f>
        <v>2.8651550482411219</v>
      </c>
      <c r="G99" s="6">
        <f t="shared" ref="G99:G105" si="19">D99/E99*100</f>
        <v>3.4584451366726032</v>
      </c>
      <c r="I99" s="1"/>
      <c r="J99" s="1"/>
      <c r="K99" s="1"/>
    </row>
    <row r="100" spans="1:11" x14ac:dyDescent="0.3">
      <c r="B100">
        <v>80</v>
      </c>
      <c r="C100" s="4">
        <v>330728.15000000002</v>
      </c>
      <c r="D100" s="4">
        <v>652062.41</v>
      </c>
      <c r="E100" s="4">
        <v>18248943.75</v>
      </c>
      <c r="F100" s="6">
        <f t="shared" si="18"/>
        <v>1.8123139318679746</v>
      </c>
      <c r="G100" s="6">
        <f t="shared" si="19"/>
        <v>3.5731515145910846</v>
      </c>
      <c r="I100" s="1"/>
      <c r="J100" s="1"/>
      <c r="K100" s="1"/>
    </row>
    <row r="101" spans="1:11" x14ac:dyDescent="0.3">
      <c r="B101">
        <v>160</v>
      </c>
      <c r="C101" s="4">
        <v>205450.71</v>
      </c>
      <c r="D101" s="4">
        <v>640163.83999999997</v>
      </c>
      <c r="E101" s="4">
        <v>18280955.859999999</v>
      </c>
      <c r="F101" s="6">
        <f t="shared" si="18"/>
        <v>1.1238510260261632</v>
      </c>
      <c r="G101" s="6">
        <f t="shared" si="19"/>
        <v>3.5018072627193573</v>
      </c>
      <c r="I101" s="1"/>
      <c r="J101" s="1"/>
      <c r="K101" s="1"/>
    </row>
    <row r="102" spans="1:11" x14ac:dyDescent="0.3">
      <c r="A102" t="s">
        <v>47</v>
      </c>
      <c r="B102">
        <v>20</v>
      </c>
      <c r="C102" s="4">
        <v>103277.89</v>
      </c>
      <c r="D102" s="4">
        <v>1140851.73</v>
      </c>
      <c r="E102" s="4">
        <v>17450373.43</v>
      </c>
      <c r="F102" s="6">
        <f t="shared" si="18"/>
        <v>0.59183770716590334</v>
      </c>
      <c r="G102" s="6">
        <f t="shared" si="19"/>
        <v>6.5376923569938752</v>
      </c>
      <c r="I102" s="1"/>
      <c r="J102" s="1"/>
      <c r="K102" s="1"/>
    </row>
    <row r="103" spans="1:11" x14ac:dyDescent="0.3">
      <c r="B103">
        <v>40</v>
      </c>
      <c r="C103" s="4">
        <v>81478.62</v>
      </c>
      <c r="D103" s="4">
        <v>1179332.8899999999</v>
      </c>
      <c r="E103" s="4">
        <v>18133035.469999999</v>
      </c>
      <c r="F103" s="6">
        <f t="shared" si="18"/>
        <v>0.44933800595494011</v>
      </c>
      <c r="G103" s="6">
        <f t="shared" si="19"/>
        <v>6.5037808587047348</v>
      </c>
      <c r="I103" s="1"/>
      <c r="J103" s="1"/>
      <c r="K103" s="1"/>
    </row>
    <row r="104" spans="1:11" x14ac:dyDescent="0.3">
      <c r="B104">
        <v>80</v>
      </c>
      <c r="C104" s="4">
        <v>68133.56</v>
      </c>
      <c r="D104" s="4">
        <v>1053643.32</v>
      </c>
      <c r="E104" s="4">
        <v>17904037.350000001</v>
      </c>
      <c r="F104" s="6">
        <f t="shared" si="18"/>
        <v>0.38054858056917534</v>
      </c>
      <c r="G104" s="6">
        <f t="shared" si="19"/>
        <v>5.8849481790206379</v>
      </c>
    </row>
    <row r="105" spans="1:11" x14ac:dyDescent="0.3">
      <c r="B105">
        <v>160</v>
      </c>
      <c r="C105" s="4">
        <v>57123.12999999999</v>
      </c>
      <c r="D105" s="4">
        <v>878527.98</v>
      </c>
      <c r="E105" s="4">
        <v>16109666.300000001</v>
      </c>
      <c r="F105" s="6">
        <f t="shared" si="18"/>
        <v>0.35458915744269626</v>
      </c>
      <c r="G105" s="6">
        <f t="shared" si="19"/>
        <v>5.4534213411981103</v>
      </c>
    </row>
    <row r="108" spans="1:11" x14ac:dyDescent="0.3">
      <c r="A108" s="2" t="s">
        <v>12</v>
      </c>
      <c r="B108" s="2" t="s">
        <v>43</v>
      </c>
      <c r="C108" s="2" t="s">
        <v>1</v>
      </c>
      <c r="D108" s="2" t="s">
        <v>48</v>
      </c>
      <c r="E108" s="2" t="s">
        <v>2</v>
      </c>
      <c r="F108" s="2" t="s">
        <v>44</v>
      </c>
      <c r="G108" s="2" t="s">
        <v>45</v>
      </c>
    </row>
    <row r="109" spans="1:11" x14ac:dyDescent="0.3">
      <c r="A109" t="s">
        <v>46</v>
      </c>
      <c r="B109">
        <v>20</v>
      </c>
      <c r="C109" s="4">
        <v>13035866.67</v>
      </c>
      <c r="D109" s="4">
        <v>2610909.7600000002</v>
      </c>
      <c r="E109" s="4">
        <v>75493652.400000006</v>
      </c>
      <c r="F109" s="6">
        <f>C109/E109*100</f>
        <v>17.267500320331568</v>
      </c>
      <c r="G109" s="6">
        <f>D109/E109*100</f>
        <v>3.4584493887859633</v>
      </c>
    </row>
    <row r="110" spans="1:11" x14ac:dyDescent="0.3">
      <c r="B110">
        <v>40</v>
      </c>
      <c r="C110" s="4">
        <v>13227270.4</v>
      </c>
      <c r="D110" s="4">
        <v>3843606.82</v>
      </c>
      <c r="E110" s="4">
        <v>79942787.870000005</v>
      </c>
      <c r="F110" s="6">
        <f t="shared" ref="F110:F112" si="20">C110/E110*100</f>
        <v>16.545920842177402</v>
      </c>
      <c r="G110" s="6">
        <f t="shared" ref="G110:G112" si="21">D110/E110*100</f>
        <v>4.8079469360642397</v>
      </c>
    </row>
    <row r="111" spans="1:11" x14ac:dyDescent="0.3">
      <c r="A111" t="s">
        <v>47</v>
      </c>
      <c r="B111">
        <v>20</v>
      </c>
      <c r="C111" s="4">
        <v>10399001.65</v>
      </c>
      <c r="D111" s="4">
        <v>6979060.9199999999</v>
      </c>
      <c r="E111" s="4">
        <v>82990886.230000004</v>
      </c>
      <c r="F111" s="6">
        <f t="shared" si="20"/>
        <v>12.530293532690234</v>
      </c>
      <c r="G111" s="6">
        <f t="shared" si="21"/>
        <v>8.4094305254896415</v>
      </c>
    </row>
    <row r="112" spans="1:11" x14ac:dyDescent="0.3">
      <c r="B112">
        <v>40</v>
      </c>
      <c r="C112" s="4">
        <v>6794310.6499999994</v>
      </c>
      <c r="D112" s="4">
        <v>8156391.9399999995</v>
      </c>
      <c r="E112" s="4">
        <v>78779900.909999996</v>
      </c>
      <c r="F112" s="6">
        <f t="shared" si="20"/>
        <v>8.6244214216034365</v>
      </c>
      <c r="G112" s="6">
        <f t="shared" si="21"/>
        <v>10.353391976613493</v>
      </c>
    </row>
    <row r="115" spans="1:11" x14ac:dyDescent="0.3">
      <c r="A115" s="2" t="s">
        <v>13</v>
      </c>
      <c r="B115" s="2" t="s">
        <v>43</v>
      </c>
      <c r="C115" s="2" t="s">
        <v>1</v>
      </c>
      <c r="D115" s="2" t="s">
        <v>48</v>
      </c>
      <c r="E115" s="2" t="s">
        <v>2</v>
      </c>
      <c r="F115" s="2" t="s">
        <v>44</v>
      </c>
      <c r="G115" s="2" t="s">
        <v>45</v>
      </c>
    </row>
    <row r="116" spans="1:11" s="1" customFormat="1" x14ac:dyDescent="0.3">
      <c r="A116" t="s">
        <v>46</v>
      </c>
      <c r="B116">
        <v>20</v>
      </c>
      <c r="C116" s="4">
        <v>257779.68</v>
      </c>
      <c r="D116" s="4">
        <v>154423.70000000001</v>
      </c>
      <c r="E116" s="4">
        <v>10178128.229999999</v>
      </c>
      <c r="F116" s="6">
        <f>C116/E116*100</f>
        <v>2.5326825736012566</v>
      </c>
      <c r="G116" s="6">
        <f>D116/E116*100</f>
        <v>1.5172111856955848</v>
      </c>
    </row>
    <row r="117" spans="1:11" x14ac:dyDescent="0.3">
      <c r="B117">
        <v>40</v>
      </c>
      <c r="C117" s="4">
        <v>417682.22</v>
      </c>
      <c r="D117" s="4">
        <v>247424.53999999998</v>
      </c>
      <c r="E117" s="4">
        <v>11579976.859999999</v>
      </c>
      <c r="F117" s="6">
        <f t="shared" ref="F117:F123" si="22">C117/E117*100</f>
        <v>3.6069348414915567</v>
      </c>
      <c r="G117" s="6">
        <f t="shared" ref="G117:G123" si="23">D117/E117*100</f>
        <v>2.1366583283483349</v>
      </c>
    </row>
    <row r="118" spans="1:11" x14ac:dyDescent="0.3">
      <c r="B118">
        <v>80</v>
      </c>
      <c r="C118" s="4">
        <v>381231.44</v>
      </c>
      <c r="D118" s="4">
        <v>274805.06</v>
      </c>
      <c r="E118" s="4">
        <v>11147553.390000001</v>
      </c>
      <c r="F118" s="6">
        <f t="shared" si="22"/>
        <v>3.4198664645283205</v>
      </c>
      <c r="G118" s="6">
        <f t="shared" si="23"/>
        <v>2.4651602946931481</v>
      </c>
    </row>
    <row r="119" spans="1:11" x14ac:dyDescent="0.3">
      <c r="B119">
        <v>160</v>
      </c>
      <c r="C119" s="4">
        <v>243264.07</v>
      </c>
      <c r="D119" s="4">
        <v>249489.71000000002</v>
      </c>
      <c r="E119" s="4">
        <v>10414772.48</v>
      </c>
      <c r="F119" s="6">
        <f t="shared" si="22"/>
        <v>2.3357598110486997</v>
      </c>
      <c r="G119" s="6">
        <f t="shared" si="23"/>
        <v>2.3955368250156917</v>
      </c>
      <c r="I119" s="1"/>
      <c r="J119" s="1"/>
    </row>
    <row r="120" spans="1:11" x14ac:dyDescent="0.3">
      <c r="A120" t="s">
        <v>47</v>
      </c>
      <c r="B120">
        <v>20</v>
      </c>
      <c r="C120" s="4">
        <v>144918.66999999998</v>
      </c>
      <c r="D120" s="4">
        <v>328899.40999999997</v>
      </c>
      <c r="E120" s="4">
        <v>11596345.9</v>
      </c>
      <c r="F120" s="6">
        <f t="shared" si="22"/>
        <v>1.249692543234675</v>
      </c>
      <c r="G120" s="6">
        <f t="shared" si="23"/>
        <v>2.8362331792810695</v>
      </c>
      <c r="I120" s="1"/>
      <c r="J120" s="1"/>
    </row>
    <row r="121" spans="1:11" x14ac:dyDescent="0.3">
      <c r="B121">
        <v>40</v>
      </c>
      <c r="C121" s="4">
        <v>160260.85999999999</v>
      </c>
      <c r="D121" s="4">
        <v>493228.73</v>
      </c>
      <c r="E121" s="4">
        <v>12643940.32</v>
      </c>
      <c r="F121" s="6">
        <f t="shared" si="22"/>
        <v>1.2674914302347797</v>
      </c>
      <c r="G121" s="6">
        <f t="shared" si="23"/>
        <v>3.9009099815175334</v>
      </c>
      <c r="I121" s="1"/>
      <c r="J121" s="1"/>
    </row>
    <row r="122" spans="1:11" x14ac:dyDescent="0.3">
      <c r="B122">
        <v>80</v>
      </c>
      <c r="C122" s="4">
        <v>125264.93</v>
      </c>
      <c r="D122" s="4">
        <v>536681.82999999996</v>
      </c>
      <c r="E122" s="4">
        <v>12488198.35</v>
      </c>
      <c r="F122" s="6">
        <f t="shared" si="22"/>
        <v>1.0030664671497629</v>
      </c>
      <c r="G122" s="6">
        <f t="shared" si="23"/>
        <v>4.297512058654962</v>
      </c>
    </row>
    <row r="123" spans="1:11" x14ac:dyDescent="0.3">
      <c r="B123">
        <v>160</v>
      </c>
      <c r="C123" s="4">
        <v>82302.33</v>
      </c>
      <c r="D123" s="4">
        <v>449306.08</v>
      </c>
      <c r="E123" s="4">
        <v>11410641.030000001</v>
      </c>
      <c r="F123" s="6">
        <f t="shared" si="22"/>
        <v>0.72127700611750811</v>
      </c>
      <c r="G123" s="6">
        <f t="shared" si="23"/>
        <v>3.9376059488570201</v>
      </c>
    </row>
    <row r="124" spans="1:11" x14ac:dyDescent="0.3">
      <c r="A124" s="1"/>
    </row>
    <row r="126" spans="1:11" x14ac:dyDescent="0.3">
      <c r="A126" s="2" t="s">
        <v>14</v>
      </c>
      <c r="B126" s="2" t="s">
        <v>43</v>
      </c>
      <c r="C126" s="2" t="s">
        <v>1</v>
      </c>
      <c r="D126" s="2" t="s">
        <v>48</v>
      </c>
      <c r="E126" s="2" t="s">
        <v>2</v>
      </c>
      <c r="F126" s="2" t="s">
        <v>44</v>
      </c>
      <c r="G126" s="2" t="s">
        <v>45</v>
      </c>
    </row>
    <row r="127" spans="1:11" x14ac:dyDescent="0.3">
      <c r="A127" t="s">
        <v>46</v>
      </c>
      <c r="B127">
        <v>20</v>
      </c>
      <c r="C127" s="4">
        <v>76611.98</v>
      </c>
      <c r="D127" s="4">
        <v>230821.09000000003</v>
      </c>
      <c r="E127" s="4">
        <v>12744076.460000001</v>
      </c>
      <c r="F127" s="6">
        <f>C127/E127*100</f>
        <v>0.60115756712903456</v>
      </c>
      <c r="G127" s="6">
        <f>D127/E127*100</f>
        <v>1.811202959464981</v>
      </c>
      <c r="I127" s="1"/>
      <c r="J127" s="1"/>
      <c r="K127" s="1"/>
    </row>
    <row r="128" spans="1:11" x14ac:dyDescent="0.3">
      <c r="B128">
        <v>40</v>
      </c>
      <c r="C128" s="4">
        <v>122793.97999999998</v>
      </c>
      <c r="D128" s="4">
        <v>414443.52000000002</v>
      </c>
      <c r="E128" s="4">
        <v>16042406.770000001</v>
      </c>
      <c r="F128" s="6">
        <f t="shared" ref="F128:F134" si="24">C128/E128*100</f>
        <v>0.76543365194822299</v>
      </c>
      <c r="G128" s="6">
        <f t="shared" ref="G128:G134" si="25">D128/E128*100</f>
        <v>2.5834248310859906</v>
      </c>
      <c r="I128" s="1"/>
      <c r="J128" s="1"/>
      <c r="K128" s="1"/>
    </row>
    <row r="129" spans="1:12" x14ac:dyDescent="0.3">
      <c r="B129">
        <v>80</v>
      </c>
      <c r="C129" s="4">
        <v>121174.76000000001</v>
      </c>
      <c r="D129" s="4">
        <v>509003.37</v>
      </c>
      <c r="E129" s="4">
        <v>15538715.4</v>
      </c>
      <c r="F129" s="6">
        <f t="shared" si="24"/>
        <v>0.77982482387186269</v>
      </c>
      <c r="G129" s="6">
        <f t="shared" si="25"/>
        <v>3.2757107450465304</v>
      </c>
      <c r="I129" s="1"/>
      <c r="J129" s="1"/>
      <c r="K129" s="1"/>
    </row>
    <row r="130" spans="1:12" x14ac:dyDescent="0.3">
      <c r="B130">
        <v>160</v>
      </c>
      <c r="C130" s="4">
        <v>95170.51</v>
      </c>
      <c r="D130" s="4">
        <v>550968.16</v>
      </c>
      <c r="E130" s="4">
        <v>15149712.529999997</v>
      </c>
      <c r="F130" s="6">
        <f t="shared" si="24"/>
        <v>0.62820010486363997</v>
      </c>
      <c r="G130" s="6">
        <f t="shared" si="25"/>
        <v>3.6368225397607605</v>
      </c>
      <c r="I130" s="1"/>
      <c r="J130" s="1"/>
      <c r="K130" s="1"/>
    </row>
    <row r="131" spans="1:12" x14ac:dyDescent="0.3">
      <c r="A131" t="s">
        <v>47</v>
      </c>
      <c r="B131">
        <v>20</v>
      </c>
      <c r="C131" s="4">
        <v>85224.22</v>
      </c>
      <c r="D131" s="4">
        <v>798923.59</v>
      </c>
      <c r="E131" s="4">
        <v>15052166.210000001</v>
      </c>
      <c r="F131" s="6">
        <f t="shared" si="24"/>
        <v>0.56619239258320675</v>
      </c>
      <c r="G131" s="6">
        <f t="shared" si="25"/>
        <v>5.3076984325965659</v>
      </c>
      <c r="I131" s="1"/>
      <c r="J131" s="1"/>
      <c r="K131" s="1"/>
    </row>
    <row r="132" spans="1:12" x14ac:dyDescent="0.3">
      <c r="B132">
        <v>40</v>
      </c>
      <c r="C132" s="4">
        <v>106708.81</v>
      </c>
      <c r="D132" s="4">
        <v>1470813.75</v>
      </c>
      <c r="E132" s="4">
        <v>16905988.140000001</v>
      </c>
      <c r="F132" s="6">
        <f t="shared" si="24"/>
        <v>0.63118942895460939</v>
      </c>
      <c r="G132" s="6">
        <f t="shared" si="25"/>
        <v>8.6999573040041174</v>
      </c>
      <c r="I132" s="1"/>
      <c r="J132" s="1"/>
      <c r="K132" s="1"/>
    </row>
    <row r="133" spans="1:12" x14ac:dyDescent="0.3">
      <c r="B133">
        <v>80</v>
      </c>
      <c r="C133" s="4">
        <v>99472.65</v>
      </c>
      <c r="D133" s="4">
        <v>1721006.68</v>
      </c>
      <c r="E133" s="4">
        <v>16319193.689999999</v>
      </c>
      <c r="F133" s="6">
        <f t="shared" si="24"/>
        <v>0.60954390204311626</v>
      </c>
      <c r="G133" s="6">
        <f t="shared" si="25"/>
        <v>10.545905102251409</v>
      </c>
    </row>
    <row r="134" spans="1:12" x14ac:dyDescent="0.3">
      <c r="B134">
        <v>160</v>
      </c>
      <c r="C134" s="4">
        <v>78550.53</v>
      </c>
      <c r="D134" s="4">
        <v>1589001.66</v>
      </c>
      <c r="E134" s="4">
        <v>15289011.269999998</v>
      </c>
      <c r="F134" s="6">
        <f t="shared" si="24"/>
        <v>0.51377115637380266</v>
      </c>
      <c r="G134" s="6">
        <f t="shared" si="25"/>
        <v>10.393096269854475</v>
      </c>
    </row>
    <row r="138" spans="1:12" x14ac:dyDescent="0.3">
      <c r="H138" s="1"/>
      <c r="I138" s="1"/>
      <c r="J138" s="1"/>
      <c r="K138" s="1"/>
      <c r="L138" s="1"/>
    </row>
    <row r="139" spans="1:12" x14ac:dyDescent="0.3">
      <c r="H139" s="1"/>
      <c r="I139" s="1"/>
      <c r="J139" s="1"/>
      <c r="K139" s="1"/>
      <c r="L139" s="1"/>
    </row>
    <row r="140" spans="1:12" x14ac:dyDescent="0.3">
      <c r="H140" s="1"/>
      <c r="I140" s="1"/>
      <c r="J140" s="1"/>
      <c r="K140" s="1"/>
      <c r="L140" s="1"/>
    </row>
    <row r="141" spans="1:12" x14ac:dyDescent="0.3">
      <c r="H141" s="1"/>
      <c r="I141" s="1"/>
      <c r="J141" s="1"/>
      <c r="K141" s="1"/>
      <c r="L141" s="1"/>
    </row>
    <row r="142" spans="1:12" x14ac:dyDescent="0.3">
      <c r="H142" s="1"/>
      <c r="I142" s="1"/>
      <c r="J142" s="1"/>
      <c r="K142" s="1"/>
      <c r="L142" s="1"/>
    </row>
    <row r="143" spans="1:12" x14ac:dyDescent="0.3">
      <c r="H143" s="1"/>
      <c r="I143" s="1"/>
      <c r="J143" s="1"/>
      <c r="K143" s="1"/>
      <c r="L143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U11</vt:lpstr>
      <vt:lpstr>G12+C13</vt:lpstr>
      <vt:lpstr>in vitro 1</vt:lpstr>
      <vt:lpstr>in vitro 2</vt:lpstr>
      <vt:lpstr>in vitro 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monali</dc:creator>
  <cp:lastModifiedBy>Artsimovitch, Irina</cp:lastModifiedBy>
  <dcterms:created xsi:type="dcterms:W3CDTF">2018-04-12T19:38:41Z</dcterms:created>
  <dcterms:modified xsi:type="dcterms:W3CDTF">2018-04-23T18:32:51Z</dcterms:modified>
</cp:coreProperties>
</file>