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0"/>
  <workbookPr/>
  <mc:AlternateContent xmlns:mc="http://schemas.openxmlformats.org/markup-compatibility/2006">
    <mc:Choice Requires="x15">
      <x15ac:absPath xmlns:x15ac="http://schemas.microsoft.com/office/spreadsheetml/2010/11/ac" url="/Users/eric deneault/Desktop/Eric/SickKids/Articles/Eric/Families/eLife/eLife_source-data/"/>
    </mc:Choice>
  </mc:AlternateContent>
  <xr:revisionPtr revIDLastSave="0" documentId="13_ncr:1_{05686550-B260-2845-A5F9-6FB32825C944}" xr6:coauthVersionLast="36" xr6:coauthVersionMax="36" xr10:uidLastSave="{00000000-0000-0000-0000-000000000000}"/>
  <bookViews>
    <workbookView xWindow="8360" yWindow="460" windowWidth="18200" windowHeight="12200" xr2:uid="{00000000-000D-0000-FFFF-FFFF00000000}"/>
  </bookViews>
  <sheets>
    <sheet name="Intrinsic" sheetId="1" r:id="rId1"/>
    <sheet name="sEPSC" sheetId="2" r:id="rId2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1" l="1"/>
  <c r="G23" i="1"/>
  <c r="H5" i="1"/>
  <c r="H23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I23" i="1"/>
  <c r="J23" i="1"/>
  <c r="K23" i="1"/>
  <c r="L23" i="1"/>
  <c r="M5" i="1"/>
  <c r="M6" i="1"/>
  <c r="M7" i="1"/>
  <c r="M8" i="1"/>
  <c r="M9" i="1"/>
  <c r="M10" i="1"/>
  <c r="M11" i="1"/>
  <c r="M23" i="1" s="1"/>
  <c r="M12" i="1"/>
  <c r="M13" i="1"/>
  <c r="M14" i="1"/>
  <c r="M15" i="1"/>
  <c r="M16" i="1"/>
  <c r="M17" i="1"/>
  <c r="M18" i="1"/>
  <c r="M19" i="1"/>
  <c r="M20" i="1"/>
  <c r="M21" i="1"/>
  <c r="M22" i="1"/>
  <c r="N23" i="1"/>
  <c r="O23" i="1"/>
  <c r="P23" i="1"/>
  <c r="Q23" i="1"/>
  <c r="R23" i="1"/>
  <c r="S23" i="1"/>
  <c r="T5" i="1"/>
  <c r="T6" i="1"/>
  <c r="T23" i="1" s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U23" i="1"/>
  <c r="V23" i="1"/>
  <c r="AE54" i="1"/>
  <c r="AD54" i="1"/>
  <c r="AC54" i="1"/>
  <c r="AB54" i="1"/>
  <c r="AA54" i="1"/>
  <c r="Z54" i="1"/>
  <c r="Y54" i="1"/>
  <c r="X54" i="1"/>
  <c r="W54" i="1"/>
  <c r="V54" i="1"/>
  <c r="T31" i="1"/>
  <c r="T54" i="1" s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Q54" i="1"/>
  <c r="P54" i="1"/>
  <c r="O54" i="1"/>
  <c r="M32" i="1"/>
  <c r="M54" i="1" s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E54" i="1"/>
  <c r="D54" i="1"/>
  <c r="E23" i="1"/>
  <c r="D23" i="1"/>
</calcChain>
</file>

<file path=xl/sharedStrings.xml><?xml version="1.0" encoding="utf-8"?>
<sst xmlns="http://schemas.openxmlformats.org/spreadsheetml/2006/main" count="203" uniqueCount="121">
  <si>
    <t>Trace</t>
  </si>
  <si>
    <t>DIV</t>
  </si>
  <si>
    <t>spiking</t>
  </si>
  <si>
    <t>C (pF)</t>
  </si>
  <si>
    <t>Ra (MΩ)</t>
  </si>
  <si>
    <t>Vm</t>
  </si>
  <si>
    <t>junction potential (mV)</t>
  </si>
  <si>
    <t>RMP</t>
  </si>
  <si>
    <t>Rheo (pA)</t>
  </si>
  <si>
    <t>V (mV)</t>
  </si>
  <si>
    <t>AP thresh (mV)</t>
  </si>
  <si>
    <t>AP amp (mV)</t>
  </si>
  <si>
    <t>AP 1/2 width (msec)</t>
  </si>
  <si>
    <r>
      <rPr>
        <sz val="12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V (mV)</t>
    </r>
  </si>
  <si>
    <t>I (nA)</t>
  </si>
  <si>
    <t>time to first AP (s)</t>
  </si>
  <si>
    <t>AP freq (@5 pA)</t>
  </si>
  <si>
    <t>AP freq (@10pA)</t>
  </si>
  <si>
    <t>AP freq (@15pA)</t>
  </si>
  <si>
    <t>AP freq (@20pA)</t>
  </si>
  <si>
    <t>AP freq (@25pA)</t>
  </si>
  <si>
    <t>AP freq (@30pA)</t>
  </si>
  <si>
    <t>AP freq (@35pA)</t>
  </si>
  <si>
    <t>AP freq (@40pA)</t>
  </si>
  <si>
    <t>2018_02_21_000</t>
  </si>
  <si>
    <t>yes</t>
  </si>
  <si>
    <t>2018_02_21_006</t>
  </si>
  <si>
    <t>no</t>
  </si>
  <si>
    <t>2018_02_21_011</t>
  </si>
  <si>
    <t>2018_02_23_000</t>
  </si>
  <si>
    <t>2018_02_23_005</t>
  </si>
  <si>
    <t>2018_02_23_012</t>
  </si>
  <si>
    <t>2018_02_23_018</t>
  </si>
  <si>
    <t>2018_02_23_023</t>
  </si>
  <si>
    <t>2018_02_26_033</t>
  </si>
  <si>
    <t>2018_02_26_042</t>
  </si>
  <si>
    <t>2018_04_03_000</t>
  </si>
  <si>
    <t>2018_04_03_005</t>
  </si>
  <si>
    <t>2018_04_03_011</t>
  </si>
  <si>
    <t>2018_04_05_001</t>
  </si>
  <si>
    <t>2018_04_05_005</t>
  </si>
  <si>
    <t>2018_04_09_001</t>
  </si>
  <si>
    <t>2018_04_09_007</t>
  </si>
  <si>
    <t>n/a</t>
  </si>
  <si>
    <t>2018_04_09_016</t>
  </si>
  <si>
    <t>kink</t>
  </si>
  <si>
    <t>2018_02_26_028</t>
  </si>
  <si>
    <t>2018_02_28_000</t>
  </si>
  <si>
    <t>2018_02_28_010</t>
  </si>
  <si>
    <t>2018_02_28_016</t>
  </si>
  <si>
    <t>2018_03_01_000</t>
  </si>
  <si>
    <t>2018_03_01_005</t>
  </si>
  <si>
    <t>2018_03_01_013</t>
  </si>
  <si>
    <t>2018_03_01_018</t>
  </si>
  <si>
    <t>2018_03_01_026</t>
  </si>
  <si>
    <t>2018_03_05_000</t>
  </si>
  <si>
    <t>2018_03_05_006</t>
  </si>
  <si>
    <t>2018_03_05_012</t>
  </si>
  <si>
    <t>2018_03_05_019</t>
  </si>
  <si>
    <t>2018_03_05_024</t>
  </si>
  <si>
    <t>2018_03_05_030</t>
  </si>
  <si>
    <t>2018_04_02_000</t>
  </si>
  <si>
    <t>2018_04_02_008</t>
  </si>
  <si>
    <t>2018_04_02_014</t>
  </si>
  <si>
    <t>2018_04_03_054</t>
  </si>
  <si>
    <t>2018_04_03_059</t>
  </si>
  <si>
    <t>2018_04_05_030</t>
  </si>
  <si>
    <t>2018_04_05_038</t>
  </si>
  <si>
    <t>2018_04_05_044</t>
  </si>
  <si>
    <t>average</t>
  </si>
  <si>
    <r>
      <t>Resistance (M</t>
    </r>
    <r>
      <rPr>
        <b/>
        <sz val="12"/>
        <color theme="1"/>
        <rFont val="Calibri"/>
        <family val="2"/>
      </rPr>
      <t>Ω</t>
    </r>
    <r>
      <rPr>
        <b/>
        <sz val="11"/>
        <color theme="1"/>
        <rFont val="Calibri"/>
        <family val="2"/>
        <scheme val="minor"/>
      </rPr>
      <t>)</t>
    </r>
  </si>
  <si>
    <t>19-2 (ehmt and cntp5)</t>
  </si>
  <si>
    <t>capacitance</t>
  </si>
  <si>
    <t>Ra</t>
  </si>
  <si>
    <t>events</t>
  </si>
  <si>
    <t>Event frequency (Hz)</t>
  </si>
  <si>
    <t>Peak Amplitude</t>
  </si>
  <si>
    <t>2018_02_26_032</t>
  </si>
  <si>
    <t>2018_02_28_004</t>
  </si>
  <si>
    <t>2018_02_28_015</t>
  </si>
  <si>
    <t>2018_02_28_021</t>
  </si>
  <si>
    <t>2018_03_01_004</t>
  </si>
  <si>
    <t>2018_03_01_010</t>
  </si>
  <si>
    <t>2018_03_01_017</t>
  </si>
  <si>
    <t>2018_03_01_022</t>
  </si>
  <si>
    <t>2018_03_01_033</t>
  </si>
  <si>
    <t>2018_03_05_005</t>
  </si>
  <si>
    <t>2018_03_05_010</t>
  </si>
  <si>
    <t>2018_03_05_018</t>
  </si>
  <si>
    <t>2018_03_05_023</t>
  </si>
  <si>
    <t>2018_03_05_029</t>
  </si>
  <si>
    <t>2018_03_05_034</t>
  </si>
  <si>
    <t>2018_04_02_007</t>
  </si>
  <si>
    <t>2018_04_02_012</t>
  </si>
  <si>
    <t>2018_04_02_020</t>
  </si>
  <si>
    <t>2018_04_03_058</t>
  </si>
  <si>
    <t>2018_04_03_071</t>
  </si>
  <si>
    <t>2018_04_05_036</t>
  </si>
  <si>
    <t>2018_04_05_042</t>
  </si>
  <si>
    <t>2018_04_05_048</t>
  </si>
  <si>
    <t>2018_02_21_005</t>
  </si>
  <si>
    <t>2018_02_21_010</t>
  </si>
  <si>
    <t>2018_02_21_016</t>
  </si>
  <si>
    <t>2018_02_23_004</t>
  </si>
  <si>
    <t>2018_02_23_011</t>
  </si>
  <si>
    <t>2018_02_23_017</t>
  </si>
  <si>
    <t>2018_02_23_022</t>
  </si>
  <si>
    <t>2018_02_23_027</t>
  </si>
  <si>
    <t>2018_02_26_041</t>
  </si>
  <si>
    <t>2018_02_26_046</t>
  </si>
  <si>
    <t>2018_04_03_004</t>
  </si>
  <si>
    <t>2018_04_03_010</t>
  </si>
  <si>
    <t>2018_04_03_017</t>
  </si>
  <si>
    <t>2018_04_05_004</t>
  </si>
  <si>
    <t>2018_04_05_018</t>
  </si>
  <si>
    <t>2018_04_09_015</t>
  </si>
  <si>
    <t>2018_04_09_020</t>
  </si>
  <si>
    <r>
      <rPr>
        <b/>
        <sz val="12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V (mV)</t>
    </r>
  </si>
  <si>
    <t>EHMT2</t>
  </si>
  <si>
    <t>19-2-EHMT2</t>
  </si>
  <si>
    <t>19-2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</si>
</sst>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6" fillId="0" borderId="0" xfId="0" applyFont="1" applyAlignment="1">
      <alignment wrapText="1"/>
    </xf>
    <xf numFmtId="0" fontId="6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0" fillId="4" borderId="0" xfId="0" applyFill="1" applyAlignment="1">
      <alignment wrapText="1"/>
    </xf>
    <xf numFmtId="0" fontId="0" fillId="4" borderId="0" xfId="0" applyFill="1"/>
    <xf numFmtId="0" fontId="9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0" fontId="2" fillId="5" borderId="0" xfId="0" applyFont="1" applyFill="1" applyAlignment="1">
      <alignment wrapText="1"/>
    </xf>
    <xf numFmtId="0" fontId="0" fillId="5" borderId="0" xfId="0" applyFill="1"/>
    <xf numFmtId="0" fontId="6" fillId="5" borderId="0" xfId="0" applyFont="1" applyFill="1"/>
    <xf numFmtId="0" fontId="2" fillId="5" borderId="0" xfId="0" applyFont="1" applyFill="1"/>
    <xf numFmtId="0" fontId="3" fillId="5" borderId="0" xfId="0" applyFont="1" applyFill="1"/>
    <xf numFmtId="0" fontId="2" fillId="6" borderId="0" xfId="0" applyFont="1" applyFill="1" applyAlignment="1">
      <alignment wrapText="1"/>
    </xf>
    <xf numFmtId="0" fontId="0" fillId="6" borderId="0" xfId="0" applyFill="1" applyAlignment="1">
      <alignment wrapText="1"/>
    </xf>
    <xf numFmtId="0" fontId="6" fillId="6" borderId="0" xfId="0" applyFont="1" applyFill="1" applyAlignment="1">
      <alignment wrapText="1"/>
    </xf>
    <xf numFmtId="0" fontId="2" fillId="6" borderId="0" xfId="0" applyFont="1" applyFill="1"/>
    <xf numFmtId="0" fontId="3" fillId="6" borderId="0" xfId="0" applyFont="1" applyFill="1"/>
    <xf numFmtId="0" fontId="2" fillId="7" borderId="0" xfId="0" applyFont="1" applyFill="1" applyAlignment="1">
      <alignment wrapText="1"/>
    </xf>
    <xf numFmtId="0" fontId="0" fillId="7" borderId="0" xfId="0" applyFill="1"/>
    <xf numFmtId="0" fontId="6" fillId="7" borderId="0" xfId="0" applyFont="1" applyFill="1"/>
    <xf numFmtId="0" fontId="2" fillId="7" borderId="0" xfId="0" applyFont="1" applyFill="1"/>
    <xf numFmtId="0" fontId="3" fillId="7" borderId="0" xfId="0" applyFont="1" applyFill="1"/>
    <xf numFmtId="0" fontId="8" fillId="0" borderId="0" xfId="0" applyFont="1"/>
    <xf numFmtId="0" fontId="1" fillId="0" borderId="0" xfId="0" applyFont="1"/>
    <xf numFmtId="0" fontId="8" fillId="8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/>
    <xf numFmtId="0" fontId="0" fillId="5" borderId="0" xfId="0" applyFont="1" applyFill="1"/>
    <xf numFmtId="0" fontId="0" fillId="6" borderId="0" xfId="0" applyFont="1" applyFill="1" applyAlignment="1">
      <alignment wrapText="1"/>
    </xf>
    <xf numFmtId="0" fontId="0" fillId="7" borderId="0" xfId="0" applyFont="1" applyFill="1"/>
    <xf numFmtId="0" fontId="2" fillId="0" borderId="0" xfId="0" applyFont="1" applyFill="1"/>
    <xf numFmtId="0" fontId="0" fillId="0" borderId="0" xfId="0" applyFill="1"/>
    <xf numFmtId="14" fontId="10" fillId="2" borderId="3" xfId="0" quotePrefix="1" applyNumberFormat="1" applyFont="1" applyFill="1" applyBorder="1" applyAlignment="1">
      <alignment horizontal="center"/>
    </xf>
    <xf numFmtId="14" fontId="10" fillId="2" borderId="0" xfId="0" quotePrefix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49" fontId="10" fillId="2" borderId="3" xfId="0" quotePrefix="1" applyNumberFormat="1" applyFont="1" applyFill="1" applyBorder="1" applyAlignment="1">
      <alignment horizontal="center"/>
    </xf>
    <xf numFmtId="49" fontId="10" fillId="2" borderId="0" xfId="0" quotePrefix="1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K54"/>
  <sheetViews>
    <sheetView tabSelected="1" workbookViewId="0">
      <selection activeCell="K29" sqref="K29"/>
    </sheetView>
  </sheetViews>
  <sheetFormatPr baseColWidth="10" defaultColWidth="8.83203125" defaultRowHeight="15" x14ac:dyDescent="0.2"/>
  <cols>
    <col min="1" max="1" width="16.83203125" customWidth="1"/>
    <col min="7" max="7" width="19.6640625" bestFit="1" customWidth="1"/>
    <col min="20" max="20" width="11.83203125" customWidth="1"/>
  </cols>
  <sheetData>
    <row r="2" spans="1:37" ht="19" customHeight="1" x14ac:dyDescent="0.2">
      <c r="H2" s="39"/>
      <c r="I2" s="39"/>
      <c r="J2" s="39"/>
      <c r="K2" s="39"/>
      <c r="L2" s="40"/>
    </row>
    <row r="3" spans="1:37" ht="26" x14ac:dyDescent="0.3">
      <c r="A3" s="41" t="s">
        <v>119</v>
      </c>
      <c r="B3" s="42"/>
      <c r="C3" s="42"/>
      <c r="D3" s="42"/>
      <c r="E3" s="42"/>
      <c r="F3" s="42"/>
      <c r="G3" s="42"/>
      <c r="H3" s="42"/>
      <c r="J3" s="1"/>
      <c r="K3" s="1"/>
      <c r="R3" s="1"/>
      <c r="S3" s="1"/>
      <c r="T3" s="1"/>
      <c r="U3" s="1"/>
    </row>
    <row r="4" spans="1:37" s="6" customFormat="1" ht="49" x14ac:dyDescent="0.25">
      <c r="A4" s="12" t="s">
        <v>0</v>
      </c>
      <c r="B4" s="12" t="s">
        <v>1</v>
      </c>
      <c r="C4" s="1" t="s">
        <v>2</v>
      </c>
      <c r="D4" s="13" t="s">
        <v>3</v>
      </c>
      <c r="E4" s="12" t="s">
        <v>4</v>
      </c>
      <c r="F4" s="12" t="s">
        <v>5</v>
      </c>
      <c r="G4" s="12" t="s">
        <v>6</v>
      </c>
      <c r="H4" s="18" t="s">
        <v>7</v>
      </c>
      <c r="I4" s="12" t="s">
        <v>8</v>
      </c>
      <c r="J4" s="12" t="s">
        <v>9</v>
      </c>
      <c r="K4" s="12"/>
      <c r="L4" s="12" t="s">
        <v>6</v>
      </c>
      <c r="M4" s="12" t="s">
        <v>10</v>
      </c>
      <c r="N4" s="12"/>
      <c r="O4" s="12" t="s">
        <v>11</v>
      </c>
      <c r="P4" s="12" t="s">
        <v>12</v>
      </c>
      <c r="Q4" s="12" t="s">
        <v>12</v>
      </c>
      <c r="R4" s="12" t="s">
        <v>117</v>
      </c>
      <c r="S4" s="12" t="s">
        <v>14</v>
      </c>
      <c r="T4" s="23" t="s">
        <v>70</v>
      </c>
      <c r="U4" s="12" t="s">
        <v>15</v>
      </c>
      <c r="V4" s="12" t="s">
        <v>16</v>
      </c>
      <c r="W4" s="12" t="s">
        <v>17</v>
      </c>
      <c r="X4" s="12" t="s">
        <v>18</v>
      </c>
      <c r="Y4" s="12" t="s">
        <v>19</v>
      </c>
      <c r="Z4" s="12" t="s">
        <v>20</v>
      </c>
      <c r="AA4" s="12" t="s">
        <v>21</v>
      </c>
      <c r="AB4" s="12" t="s">
        <v>22</v>
      </c>
      <c r="AC4" s="12" t="s">
        <v>23</v>
      </c>
      <c r="AD4" s="12">
        <v>45</v>
      </c>
      <c r="AE4" s="12">
        <v>50</v>
      </c>
      <c r="AF4" s="12">
        <v>55</v>
      </c>
      <c r="AG4" s="12">
        <v>60</v>
      </c>
      <c r="AH4" s="12">
        <v>70</v>
      </c>
      <c r="AI4" s="12">
        <v>80</v>
      </c>
      <c r="AJ4" s="12">
        <v>90</v>
      </c>
      <c r="AK4" s="12">
        <v>100</v>
      </c>
    </row>
    <row r="5" spans="1:37" ht="13.5" customHeight="1" x14ac:dyDescent="0.2">
      <c r="A5" s="2" t="s">
        <v>24</v>
      </c>
      <c r="B5">
        <v>20</v>
      </c>
      <c r="C5" t="s">
        <v>25</v>
      </c>
      <c r="D5" s="14">
        <v>30.39</v>
      </c>
      <c r="E5">
        <v>12.8</v>
      </c>
      <c r="F5">
        <v>-40.291400000000003</v>
      </c>
      <c r="G5" s="2">
        <v>-10</v>
      </c>
      <c r="H5" s="19">
        <f t="shared" ref="H5:H22" si="0">F5+G5</f>
        <v>-50.291400000000003</v>
      </c>
      <c r="I5">
        <v>50</v>
      </c>
      <c r="J5">
        <v>-32.35</v>
      </c>
      <c r="L5" s="2">
        <v>-10</v>
      </c>
      <c r="M5">
        <f t="shared" ref="M5:M22" si="1">J5+L5</f>
        <v>-42.35</v>
      </c>
      <c r="O5">
        <v>75.94</v>
      </c>
      <c r="P5">
        <v>1.7</v>
      </c>
      <c r="Q5">
        <v>3.7</v>
      </c>
      <c r="R5">
        <v>-5.1956699999999998</v>
      </c>
      <c r="S5" s="2">
        <v>-0.01</v>
      </c>
      <c r="T5" s="24">
        <f t="shared" ref="T5:T22" si="2">R5/S5</f>
        <v>519.56700000000001</v>
      </c>
      <c r="V5">
        <v>0</v>
      </c>
      <c r="W5">
        <v>0</v>
      </c>
      <c r="X5">
        <v>1</v>
      </c>
      <c r="Y5">
        <v>1</v>
      </c>
      <c r="Z5">
        <v>5</v>
      </c>
      <c r="AA5">
        <v>8</v>
      </c>
      <c r="AB5">
        <v>12</v>
      </c>
      <c r="AC5">
        <v>13</v>
      </c>
      <c r="AD5">
        <v>14</v>
      </c>
      <c r="AE5">
        <v>16</v>
      </c>
    </row>
    <row r="6" spans="1:37" ht="15.75" customHeight="1" x14ac:dyDescent="0.2">
      <c r="A6" s="2" t="s">
        <v>26</v>
      </c>
      <c r="B6">
        <v>20</v>
      </c>
      <c r="C6" t="s">
        <v>27</v>
      </c>
      <c r="D6" s="14">
        <v>21.44</v>
      </c>
      <c r="E6">
        <v>9.86</v>
      </c>
      <c r="F6">
        <v>-46.321199999999997</v>
      </c>
      <c r="G6" s="2">
        <v>-10</v>
      </c>
      <c r="H6" s="19">
        <f t="shared" si="0"/>
        <v>-56.321199999999997</v>
      </c>
      <c r="I6">
        <v>60</v>
      </c>
      <c r="J6">
        <v>-27.83</v>
      </c>
      <c r="L6" s="2">
        <v>-10</v>
      </c>
      <c r="M6">
        <f t="shared" si="1"/>
        <v>-37.83</v>
      </c>
      <c r="O6">
        <v>69.099999999999994</v>
      </c>
      <c r="P6">
        <v>1.6</v>
      </c>
      <c r="Q6">
        <v>4.3</v>
      </c>
      <c r="R6">
        <v>-11.7201</v>
      </c>
      <c r="S6" s="2">
        <v>-0.01</v>
      </c>
      <c r="T6" s="24">
        <f t="shared" si="2"/>
        <v>1172.01</v>
      </c>
      <c r="V6">
        <v>1</v>
      </c>
      <c r="W6">
        <v>3</v>
      </c>
      <c r="X6">
        <v>6</v>
      </c>
      <c r="Y6">
        <v>8</v>
      </c>
      <c r="Z6">
        <v>9</v>
      </c>
      <c r="AA6">
        <v>11</v>
      </c>
      <c r="AB6">
        <v>13</v>
      </c>
      <c r="AC6">
        <v>13</v>
      </c>
      <c r="AD6">
        <v>16</v>
      </c>
      <c r="AE6">
        <v>16</v>
      </c>
    </row>
    <row r="7" spans="1:37" ht="16.5" customHeight="1" x14ac:dyDescent="0.2">
      <c r="A7" s="2" t="s">
        <v>28</v>
      </c>
      <c r="B7">
        <v>20</v>
      </c>
      <c r="D7" s="14">
        <v>35.11</v>
      </c>
      <c r="E7">
        <v>11.5</v>
      </c>
      <c r="F7">
        <v>-42.357300000000002</v>
      </c>
      <c r="G7" s="2">
        <v>-10</v>
      </c>
      <c r="H7" s="19">
        <f t="shared" si="0"/>
        <v>-52.357300000000002</v>
      </c>
      <c r="I7">
        <v>55</v>
      </c>
      <c r="J7">
        <v>-28.75</v>
      </c>
      <c r="L7" s="2">
        <v>-10</v>
      </c>
      <c r="M7">
        <f t="shared" si="1"/>
        <v>-38.75</v>
      </c>
      <c r="O7">
        <v>77.209999999999994</v>
      </c>
      <c r="P7">
        <v>2.1</v>
      </c>
      <c r="Q7">
        <v>5</v>
      </c>
      <c r="R7">
        <v>-5.4012700000000002</v>
      </c>
      <c r="S7" s="2">
        <v>-0.01</v>
      </c>
      <c r="T7" s="24">
        <f t="shared" si="2"/>
        <v>540.12700000000007</v>
      </c>
      <c r="V7">
        <v>0</v>
      </c>
      <c r="W7">
        <v>0</v>
      </c>
      <c r="X7">
        <v>0</v>
      </c>
      <c r="Y7">
        <v>0</v>
      </c>
      <c r="Z7">
        <v>0</v>
      </c>
      <c r="AA7">
        <v>3</v>
      </c>
      <c r="AB7">
        <v>4</v>
      </c>
      <c r="AC7">
        <v>9</v>
      </c>
      <c r="AD7">
        <v>10</v>
      </c>
      <c r="AE7">
        <v>12</v>
      </c>
    </row>
    <row r="8" spans="1:37" ht="14.25" customHeight="1" x14ac:dyDescent="0.2">
      <c r="A8" s="2" t="s">
        <v>29</v>
      </c>
      <c r="B8">
        <v>22</v>
      </c>
      <c r="D8" s="14">
        <v>40.9</v>
      </c>
      <c r="E8">
        <v>9.9700000000000006</v>
      </c>
      <c r="F8">
        <v>-63.105800000000002</v>
      </c>
      <c r="G8" s="2">
        <v>-10</v>
      </c>
      <c r="H8" s="19">
        <f t="shared" si="0"/>
        <v>-73.105800000000002</v>
      </c>
      <c r="I8">
        <v>50</v>
      </c>
      <c r="J8">
        <v>-35.130000000000003</v>
      </c>
      <c r="L8" s="2">
        <v>-10</v>
      </c>
      <c r="M8">
        <f t="shared" si="1"/>
        <v>-45.13</v>
      </c>
      <c r="O8">
        <v>79.650000000000006</v>
      </c>
      <c r="P8">
        <v>1.7</v>
      </c>
      <c r="Q8">
        <v>4.0999999999999996</v>
      </c>
      <c r="R8">
        <v>-3.6335700000000002</v>
      </c>
      <c r="S8" s="2">
        <v>-0.01</v>
      </c>
      <c r="T8" s="24">
        <f t="shared" si="2"/>
        <v>363.35700000000003</v>
      </c>
      <c r="V8">
        <v>0</v>
      </c>
      <c r="W8">
        <v>0</v>
      </c>
      <c r="X8">
        <v>0</v>
      </c>
      <c r="Y8">
        <v>0</v>
      </c>
      <c r="Z8">
        <v>0</v>
      </c>
      <c r="AA8">
        <v>1</v>
      </c>
      <c r="AB8">
        <v>1</v>
      </c>
      <c r="AC8">
        <v>2</v>
      </c>
      <c r="AD8">
        <v>3</v>
      </c>
      <c r="AE8">
        <v>4</v>
      </c>
    </row>
    <row r="9" spans="1:37" ht="15" customHeight="1" x14ac:dyDescent="0.2">
      <c r="A9" s="2" t="s">
        <v>30</v>
      </c>
      <c r="B9">
        <v>22</v>
      </c>
      <c r="D9" s="14">
        <v>31.64</v>
      </c>
      <c r="E9">
        <v>16.8</v>
      </c>
      <c r="F9">
        <v>-40.708199999999998</v>
      </c>
      <c r="G9" s="2">
        <v>-10</v>
      </c>
      <c r="H9" s="19">
        <f t="shared" si="0"/>
        <v>-50.708199999999998</v>
      </c>
      <c r="I9">
        <v>35</v>
      </c>
      <c r="J9">
        <v>-29.05</v>
      </c>
      <c r="L9" s="2">
        <v>-10</v>
      </c>
      <c r="M9">
        <f t="shared" si="1"/>
        <v>-39.049999999999997</v>
      </c>
      <c r="O9">
        <v>71.11</v>
      </c>
      <c r="P9">
        <v>1.6</v>
      </c>
      <c r="Q9">
        <v>3.8</v>
      </c>
      <c r="R9">
        <v>-5.5559799999999999</v>
      </c>
      <c r="S9" s="2">
        <v>-0.01</v>
      </c>
      <c r="T9" s="24">
        <f t="shared" si="2"/>
        <v>555.59799999999996</v>
      </c>
      <c r="V9">
        <v>1</v>
      </c>
      <c r="W9">
        <v>0</v>
      </c>
      <c r="X9">
        <v>0</v>
      </c>
      <c r="Y9">
        <v>4</v>
      </c>
      <c r="Z9">
        <v>5</v>
      </c>
      <c r="AA9">
        <v>8</v>
      </c>
      <c r="AB9">
        <v>10</v>
      </c>
      <c r="AC9">
        <v>13</v>
      </c>
      <c r="AD9">
        <v>13</v>
      </c>
      <c r="AE9">
        <v>15</v>
      </c>
    </row>
    <row r="10" spans="1:37" ht="15.75" customHeight="1" x14ac:dyDescent="0.2">
      <c r="A10" s="2" t="s">
        <v>31</v>
      </c>
      <c r="B10">
        <v>22</v>
      </c>
      <c r="D10" s="14">
        <v>43.94</v>
      </c>
      <c r="E10">
        <v>11.7</v>
      </c>
      <c r="F10">
        <v>-69.859399999999994</v>
      </c>
      <c r="G10" s="2">
        <v>-10</v>
      </c>
      <c r="H10" s="19">
        <f t="shared" si="0"/>
        <v>-79.859399999999994</v>
      </c>
      <c r="I10">
        <v>75</v>
      </c>
      <c r="J10">
        <v>-30.64</v>
      </c>
      <c r="L10" s="2">
        <v>-10</v>
      </c>
      <c r="M10">
        <f t="shared" si="1"/>
        <v>-40.64</v>
      </c>
      <c r="O10">
        <v>76.59</v>
      </c>
      <c r="P10">
        <v>1.5</v>
      </c>
      <c r="Q10">
        <v>3.1</v>
      </c>
      <c r="R10">
        <v>-3.6417600000000001</v>
      </c>
      <c r="S10" s="2">
        <v>-0.01</v>
      </c>
      <c r="T10" s="24">
        <f t="shared" si="2"/>
        <v>364.17599999999999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3</v>
      </c>
      <c r="AC10">
        <v>6</v>
      </c>
      <c r="AD10">
        <v>7</v>
      </c>
      <c r="AE10">
        <v>9</v>
      </c>
    </row>
    <row r="11" spans="1:37" ht="15" customHeight="1" x14ac:dyDescent="0.2">
      <c r="A11" s="2" t="s">
        <v>32</v>
      </c>
      <c r="B11">
        <v>22</v>
      </c>
      <c r="D11" s="14">
        <v>33.14</v>
      </c>
      <c r="E11">
        <v>10.8</v>
      </c>
      <c r="F11">
        <v>-67.650800000000004</v>
      </c>
      <c r="G11" s="2">
        <v>-10</v>
      </c>
      <c r="H11" s="19">
        <f t="shared" si="0"/>
        <v>-77.650800000000004</v>
      </c>
      <c r="I11">
        <v>35</v>
      </c>
      <c r="J11">
        <v>-26.53</v>
      </c>
      <c r="L11" s="2">
        <v>-10</v>
      </c>
      <c r="M11">
        <f t="shared" si="1"/>
        <v>-36.53</v>
      </c>
      <c r="O11">
        <v>68.98</v>
      </c>
      <c r="P11">
        <v>1.4</v>
      </c>
      <c r="Q11">
        <v>3.1</v>
      </c>
      <c r="R11">
        <v>-11.9269</v>
      </c>
      <c r="S11" s="2">
        <v>-0.01</v>
      </c>
      <c r="T11" s="24">
        <f t="shared" si="2"/>
        <v>1192.69</v>
      </c>
      <c r="V11">
        <v>0</v>
      </c>
      <c r="W11">
        <v>0</v>
      </c>
      <c r="X11">
        <v>2</v>
      </c>
      <c r="Y11">
        <v>3</v>
      </c>
      <c r="Z11">
        <v>5</v>
      </c>
      <c r="AA11">
        <v>5</v>
      </c>
      <c r="AB11">
        <v>8</v>
      </c>
      <c r="AC11">
        <v>8</v>
      </c>
      <c r="AD11">
        <v>9</v>
      </c>
      <c r="AE11">
        <v>10</v>
      </c>
    </row>
    <row r="12" spans="1:37" ht="13.5" customHeight="1" x14ac:dyDescent="0.2">
      <c r="A12" s="2" t="s">
        <v>33</v>
      </c>
      <c r="B12">
        <v>22</v>
      </c>
      <c r="D12" s="14">
        <v>33.72</v>
      </c>
      <c r="E12">
        <v>11.5</v>
      </c>
      <c r="F12">
        <v>-42.1646</v>
      </c>
      <c r="G12" s="2">
        <v>-10</v>
      </c>
      <c r="H12" s="19">
        <f t="shared" si="0"/>
        <v>-52.1646</v>
      </c>
      <c r="I12">
        <v>65</v>
      </c>
      <c r="J12">
        <v>-28.77</v>
      </c>
      <c r="L12" s="2">
        <v>-10</v>
      </c>
      <c r="M12">
        <f t="shared" si="1"/>
        <v>-38.769999999999996</v>
      </c>
      <c r="O12">
        <v>70.03</v>
      </c>
      <c r="P12">
        <v>1.7</v>
      </c>
      <c r="Q12">
        <v>3.5</v>
      </c>
      <c r="R12">
        <v>-2.3469799999999998</v>
      </c>
      <c r="S12" s="2">
        <v>-0.01</v>
      </c>
      <c r="T12" s="24">
        <f t="shared" si="2"/>
        <v>234.69799999999998</v>
      </c>
      <c r="V12">
        <v>0</v>
      </c>
      <c r="W12">
        <v>0</v>
      </c>
      <c r="X12">
        <v>0</v>
      </c>
      <c r="Y12">
        <v>0</v>
      </c>
      <c r="Z12">
        <v>0</v>
      </c>
      <c r="AA12">
        <v>1</v>
      </c>
      <c r="AB12">
        <v>1</v>
      </c>
      <c r="AC12">
        <v>2</v>
      </c>
      <c r="AD12">
        <v>5</v>
      </c>
      <c r="AE12">
        <v>6</v>
      </c>
    </row>
    <row r="13" spans="1:37" ht="15.75" customHeight="1" x14ac:dyDescent="0.2">
      <c r="A13" s="2" t="s">
        <v>34</v>
      </c>
      <c r="B13">
        <v>25</v>
      </c>
      <c r="D13" s="14">
        <v>31.38</v>
      </c>
      <c r="E13">
        <v>18.7</v>
      </c>
      <c r="F13">
        <v>-65.653899999999993</v>
      </c>
      <c r="G13" s="2">
        <v>-10</v>
      </c>
      <c r="H13" s="19">
        <f t="shared" si="0"/>
        <v>-75.653899999999993</v>
      </c>
      <c r="I13">
        <v>45</v>
      </c>
      <c r="J13">
        <v>-31.31</v>
      </c>
      <c r="L13" s="2">
        <v>-10</v>
      </c>
      <c r="M13">
        <f t="shared" si="1"/>
        <v>-41.31</v>
      </c>
      <c r="O13">
        <v>56.88</v>
      </c>
      <c r="P13">
        <v>2.1</v>
      </c>
      <c r="Q13">
        <v>4.3</v>
      </c>
      <c r="R13">
        <v>-7.61911</v>
      </c>
      <c r="S13" s="2">
        <v>-0.01</v>
      </c>
      <c r="T13" s="24">
        <f t="shared" si="2"/>
        <v>761.91099999999994</v>
      </c>
      <c r="V13">
        <v>0</v>
      </c>
      <c r="W13">
        <v>0</v>
      </c>
      <c r="X13">
        <v>6</v>
      </c>
      <c r="Y13">
        <v>10</v>
      </c>
      <c r="Z13">
        <v>11</v>
      </c>
      <c r="AA13">
        <v>13</v>
      </c>
      <c r="AB13">
        <v>15</v>
      </c>
      <c r="AC13">
        <v>16</v>
      </c>
      <c r="AD13">
        <v>18</v>
      </c>
      <c r="AE13">
        <v>19</v>
      </c>
    </row>
    <row r="14" spans="1:37" ht="16.5" customHeight="1" x14ac:dyDescent="0.2">
      <c r="A14" s="4" t="s">
        <v>35</v>
      </c>
      <c r="B14" s="5">
        <v>25</v>
      </c>
      <c r="C14" s="5"/>
      <c r="D14" s="15">
        <v>56.96</v>
      </c>
      <c r="E14" s="5">
        <v>26.3</v>
      </c>
      <c r="F14" s="5">
        <v>-65.976699999999994</v>
      </c>
      <c r="G14" s="4">
        <v>-10</v>
      </c>
      <c r="H14" s="20">
        <f t="shared" si="0"/>
        <v>-75.976699999999994</v>
      </c>
      <c r="I14" s="5">
        <v>50</v>
      </c>
      <c r="J14" s="5">
        <v>-35.58</v>
      </c>
      <c r="K14" s="5"/>
      <c r="L14" s="4">
        <v>-10</v>
      </c>
      <c r="M14" s="5">
        <f t="shared" si="1"/>
        <v>-45.58</v>
      </c>
      <c r="N14" s="5"/>
      <c r="O14" s="5">
        <v>75.61</v>
      </c>
      <c r="P14" s="5">
        <v>1.5</v>
      </c>
      <c r="Q14" s="5">
        <v>3.3</v>
      </c>
      <c r="R14" s="5">
        <v>-3.3308599999999999</v>
      </c>
      <c r="S14" s="4">
        <v>-0.01</v>
      </c>
      <c r="T14" s="25">
        <f t="shared" si="2"/>
        <v>333.08600000000001</v>
      </c>
      <c r="U14" s="5"/>
      <c r="V14" s="5">
        <v>0</v>
      </c>
      <c r="W14" s="5">
        <v>0</v>
      </c>
      <c r="X14" s="5">
        <v>0</v>
      </c>
      <c r="Y14" s="5">
        <v>1</v>
      </c>
      <c r="Z14" s="5">
        <v>5</v>
      </c>
      <c r="AA14" s="5">
        <v>6</v>
      </c>
      <c r="AB14" s="5">
        <v>8</v>
      </c>
      <c r="AC14" s="5">
        <v>10</v>
      </c>
      <c r="AD14" s="5">
        <v>11</v>
      </c>
      <c r="AE14" s="5">
        <v>12</v>
      </c>
      <c r="AF14" s="5"/>
      <c r="AG14" s="5"/>
      <c r="AH14" s="5"/>
      <c r="AI14" s="5"/>
      <c r="AJ14" s="5"/>
      <c r="AK14" s="5"/>
    </row>
    <row r="15" spans="1:37" ht="14.25" customHeight="1" x14ac:dyDescent="0.2">
      <c r="A15" s="2" t="s">
        <v>36</v>
      </c>
      <c r="B15">
        <v>21</v>
      </c>
      <c r="C15" t="s">
        <v>25</v>
      </c>
      <c r="D15" s="14">
        <v>28.48</v>
      </c>
      <c r="E15">
        <v>9.1999999999999993</v>
      </c>
      <c r="F15">
        <v>-34.979599999999998</v>
      </c>
      <c r="G15" s="2">
        <v>-10</v>
      </c>
      <c r="H15" s="19">
        <f t="shared" si="0"/>
        <v>-44.979599999999998</v>
      </c>
      <c r="I15">
        <v>40</v>
      </c>
      <c r="J15">
        <v>-29.51</v>
      </c>
      <c r="L15" s="2">
        <v>-10</v>
      </c>
      <c r="M15">
        <f t="shared" si="1"/>
        <v>-39.510000000000005</v>
      </c>
      <c r="O15">
        <v>65.37</v>
      </c>
      <c r="P15">
        <v>2.2999999999999998</v>
      </c>
      <c r="Q15">
        <v>4.4000000000000004</v>
      </c>
      <c r="R15">
        <v>-16.065100000000001</v>
      </c>
      <c r="S15" s="2">
        <v>-0.01</v>
      </c>
      <c r="T15" s="24">
        <f t="shared" si="2"/>
        <v>1606.51</v>
      </c>
      <c r="V15">
        <v>0</v>
      </c>
      <c r="W15">
        <v>8</v>
      </c>
      <c r="X15">
        <v>7</v>
      </c>
      <c r="Y15">
        <v>10</v>
      </c>
      <c r="Z15">
        <v>12</v>
      </c>
      <c r="AA15">
        <v>13</v>
      </c>
      <c r="AB15">
        <v>14</v>
      </c>
      <c r="AC15">
        <v>14</v>
      </c>
      <c r="AD15">
        <v>15</v>
      </c>
      <c r="AE15">
        <v>16</v>
      </c>
    </row>
    <row r="16" spans="1:37" ht="16.5" customHeight="1" x14ac:dyDescent="0.2">
      <c r="A16" s="2" t="s">
        <v>37</v>
      </c>
      <c r="B16">
        <v>21</v>
      </c>
      <c r="C16" t="s">
        <v>25</v>
      </c>
      <c r="D16" s="14">
        <v>27.17</v>
      </c>
      <c r="E16">
        <v>13.6</v>
      </c>
      <c r="F16">
        <v>-42.372700000000002</v>
      </c>
      <c r="G16" s="2">
        <v>-10</v>
      </c>
      <c r="H16" s="19">
        <f t="shared" si="0"/>
        <v>-52.372700000000002</v>
      </c>
      <c r="I16">
        <v>30</v>
      </c>
      <c r="J16">
        <v>-22.54</v>
      </c>
      <c r="L16" s="2">
        <v>-10</v>
      </c>
      <c r="M16">
        <f t="shared" si="1"/>
        <v>-32.54</v>
      </c>
      <c r="O16">
        <v>68.900000000000006</v>
      </c>
      <c r="P16">
        <v>1.7</v>
      </c>
      <c r="Q16">
        <v>3.9</v>
      </c>
      <c r="R16">
        <v>-28.454000000000001</v>
      </c>
      <c r="S16" s="2">
        <v>-0.01</v>
      </c>
      <c r="T16" s="24">
        <f t="shared" si="2"/>
        <v>2845.4</v>
      </c>
      <c r="V16">
        <v>5</v>
      </c>
      <c r="W16">
        <v>8</v>
      </c>
      <c r="X16">
        <v>10</v>
      </c>
      <c r="Y16">
        <v>12</v>
      </c>
      <c r="Z16">
        <v>12</v>
      </c>
      <c r="AA16">
        <v>13</v>
      </c>
      <c r="AB16">
        <v>13</v>
      </c>
      <c r="AC16">
        <v>13</v>
      </c>
      <c r="AD16">
        <v>14</v>
      </c>
      <c r="AE16">
        <v>13</v>
      </c>
    </row>
    <row r="17" spans="1:37" ht="15" customHeight="1" x14ac:dyDescent="0.2">
      <c r="A17" s="2" t="s">
        <v>38</v>
      </c>
      <c r="B17">
        <v>21</v>
      </c>
      <c r="C17" t="s">
        <v>25</v>
      </c>
      <c r="D17" s="14">
        <v>27.96</v>
      </c>
      <c r="E17">
        <v>16.7</v>
      </c>
      <c r="F17">
        <v>-39.581699999999998</v>
      </c>
      <c r="G17" s="2">
        <v>-10</v>
      </c>
      <c r="H17" s="19">
        <f t="shared" si="0"/>
        <v>-49.581699999999998</v>
      </c>
      <c r="I17">
        <v>45</v>
      </c>
      <c r="J17">
        <v>-21.96</v>
      </c>
      <c r="L17" s="2">
        <v>-10</v>
      </c>
      <c r="M17">
        <f t="shared" si="1"/>
        <v>-31.96</v>
      </c>
      <c r="O17">
        <v>59.92</v>
      </c>
      <c r="P17">
        <v>2</v>
      </c>
      <c r="Q17">
        <v>4.3</v>
      </c>
      <c r="R17">
        <v>-13.083600000000001</v>
      </c>
      <c r="S17" s="2">
        <v>-0.01</v>
      </c>
      <c r="T17" s="24">
        <f t="shared" si="2"/>
        <v>1308.3600000000001</v>
      </c>
      <c r="V17">
        <v>0</v>
      </c>
      <c r="W17">
        <v>5</v>
      </c>
      <c r="X17">
        <v>8</v>
      </c>
      <c r="Y17">
        <v>8</v>
      </c>
      <c r="Z17">
        <v>7</v>
      </c>
      <c r="AA17">
        <v>4</v>
      </c>
      <c r="AB17">
        <v>6</v>
      </c>
      <c r="AC17">
        <v>4</v>
      </c>
      <c r="AD17">
        <v>3</v>
      </c>
      <c r="AE17">
        <v>3</v>
      </c>
    </row>
    <row r="18" spans="1:37" ht="18" customHeight="1" x14ac:dyDescent="0.2">
      <c r="A18" s="2" t="s">
        <v>39</v>
      </c>
      <c r="B18">
        <v>23</v>
      </c>
      <c r="C18" t="s">
        <v>27</v>
      </c>
      <c r="D18" s="14">
        <v>25.72</v>
      </c>
      <c r="E18">
        <v>29</v>
      </c>
      <c r="F18">
        <v>-56.130600000000001</v>
      </c>
      <c r="G18" s="2">
        <v>-10</v>
      </c>
      <c r="H18" s="19">
        <f t="shared" si="0"/>
        <v>-66.130600000000001</v>
      </c>
      <c r="I18">
        <v>40</v>
      </c>
      <c r="J18">
        <v>-30.57</v>
      </c>
      <c r="L18" s="2">
        <v>-10</v>
      </c>
      <c r="M18">
        <f t="shared" si="1"/>
        <v>-40.57</v>
      </c>
      <c r="O18">
        <v>55.42</v>
      </c>
      <c r="P18">
        <v>2</v>
      </c>
      <c r="Q18">
        <v>4.5</v>
      </c>
      <c r="R18">
        <v>-15.1027</v>
      </c>
      <c r="S18" s="2">
        <v>-0.01</v>
      </c>
      <c r="T18" s="24">
        <f t="shared" si="2"/>
        <v>1510.27</v>
      </c>
      <c r="V18">
        <v>1</v>
      </c>
      <c r="W18">
        <v>3</v>
      </c>
      <c r="X18">
        <v>5</v>
      </c>
      <c r="Y18">
        <v>6</v>
      </c>
      <c r="Z18">
        <v>6</v>
      </c>
      <c r="AA18">
        <v>7</v>
      </c>
      <c r="AB18">
        <v>7</v>
      </c>
      <c r="AC18">
        <v>8</v>
      </c>
      <c r="AD18">
        <v>6</v>
      </c>
      <c r="AE18">
        <v>4</v>
      </c>
    </row>
    <row r="19" spans="1:37" ht="12.75" customHeight="1" x14ac:dyDescent="0.2">
      <c r="A19" s="2" t="s">
        <v>40</v>
      </c>
      <c r="B19">
        <v>23</v>
      </c>
      <c r="C19" t="s">
        <v>25</v>
      </c>
      <c r="D19" s="14">
        <v>28.37</v>
      </c>
      <c r="E19">
        <v>8.9499999999999993</v>
      </c>
      <c r="F19">
        <v>-33.0092</v>
      </c>
      <c r="G19" s="2">
        <v>-10</v>
      </c>
      <c r="H19" s="19">
        <f t="shared" si="0"/>
        <v>-43.0092</v>
      </c>
      <c r="I19">
        <v>45</v>
      </c>
      <c r="J19">
        <v>-16.11</v>
      </c>
      <c r="L19" s="2">
        <v>-10</v>
      </c>
      <c r="M19">
        <f t="shared" si="1"/>
        <v>-26.11</v>
      </c>
      <c r="O19">
        <v>57.68</v>
      </c>
      <c r="P19">
        <v>1.8</v>
      </c>
      <c r="Q19">
        <v>4.5999999999999996</v>
      </c>
      <c r="R19">
        <v>-13.9839</v>
      </c>
      <c r="S19" s="2">
        <v>-0.01</v>
      </c>
      <c r="T19" s="24">
        <f t="shared" si="2"/>
        <v>1398.39</v>
      </c>
      <c r="V19">
        <v>0</v>
      </c>
      <c r="W19">
        <v>0</v>
      </c>
      <c r="X19">
        <v>0</v>
      </c>
      <c r="Y19">
        <v>2</v>
      </c>
      <c r="Z19">
        <v>2</v>
      </c>
      <c r="AA19">
        <v>3</v>
      </c>
      <c r="AB19">
        <v>0</v>
      </c>
      <c r="AC19">
        <v>3</v>
      </c>
      <c r="AD19">
        <v>3</v>
      </c>
      <c r="AE19">
        <v>2</v>
      </c>
    </row>
    <row r="20" spans="1:37" ht="14.25" customHeight="1" x14ac:dyDescent="0.2">
      <c r="A20" s="2" t="s">
        <v>41</v>
      </c>
      <c r="B20">
        <v>27</v>
      </c>
      <c r="C20" t="s">
        <v>27</v>
      </c>
      <c r="D20" s="14">
        <v>36.1</v>
      </c>
      <c r="E20">
        <v>22.6</v>
      </c>
      <c r="F20">
        <v>-56.006599999999999</v>
      </c>
      <c r="G20" s="2">
        <v>-10</v>
      </c>
      <c r="H20" s="19">
        <f t="shared" si="0"/>
        <v>-66.006599999999992</v>
      </c>
      <c r="I20">
        <v>45</v>
      </c>
      <c r="J20">
        <v>-30.57</v>
      </c>
      <c r="L20" s="2">
        <v>-10</v>
      </c>
      <c r="M20">
        <f t="shared" si="1"/>
        <v>-40.57</v>
      </c>
      <c r="O20">
        <v>76.34</v>
      </c>
      <c r="P20">
        <v>1.8</v>
      </c>
      <c r="Q20">
        <v>3.7</v>
      </c>
      <c r="R20">
        <v>-7.2485900000000001</v>
      </c>
      <c r="S20" s="2">
        <v>-0.01</v>
      </c>
      <c r="T20" s="24">
        <f t="shared" si="2"/>
        <v>724.85900000000004</v>
      </c>
      <c r="V20">
        <v>0</v>
      </c>
      <c r="W20">
        <v>0</v>
      </c>
      <c r="X20">
        <v>0</v>
      </c>
      <c r="Y20">
        <v>3</v>
      </c>
      <c r="Z20">
        <v>8</v>
      </c>
      <c r="AA20">
        <v>11</v>
      </c>
      <c r="AB20">
        <v>11</v>
      </c>
      <c r="AC20">
        <v>12</v>
      </c>
      <c r="AD20">
        <v>13</v>
      </c>
      <c r="AE20">
        <v>15</v>
      </c>
    </row>
    <row r="21" spans="1:37" ht="15.75" customHeight="1" x14ac:dyDescent="0.2">
      <c r="A21" s="2" t="s">
        <v>42</v>
      </c>
      <c r="B21">
        <v>27</v>
      </c>
      <c r="C21" t="s">
        <v>27</v>
      </c>
      <c r="D21" s="14">
        <v>39.64</v>
      </c>
      <c r="E21">
        <v>11.8</v>
      </c>
      <c r="F21">
        <v>-51.318199999999997</v>
      </c>
      <c r="G21" s="2">
        <v>-10</v>
      </c>
      <c r="H21" s="19">
        <f t="shared" si="0"/>
        <v>-61.318199999999997</v>
      </c>
      <c r="I21">
        <v>50</v>
      </c>
      <c r="J21">
        <v>-25.4</v>
      </c>
      <c r="L21" s="2">
        <v>-10</v>
      </c>
      <c r="M21">
        <f t="shared" si="1"/>
        <v>-35.4</v>
      </c>
      <c r="O21">
        <v>71.7</v>
      </c>
      <c r="P21">
        <v>1.8</v>
      </c>
      <c r="Q21">
        <v>3.6</v>
      </c>
      <c r="R21">
        <v>-9.7751800000000006</v>
      </c>
      <c r="S21" s="2">
        <v>-0.01</v>
      </c>
      <c r="T21" s="24">
        <f t="shared" si="2"/>
        <v>977.51800000000003</v>
      </c>
      <c r="V21" t="s">
        <v>43</v>
      </c>
      <c r="W21" t="s">
        <v>43</v>
      </c>
      <c r="X21" t="s">
        <v>43</v>
      </c>
      <c r="Y21" t="s">
        <v>43</v>
      </c>
      <c r="Z21" t="s">
        <v>43</v>
      </c>
      <c r="AA21" t="s">
        <v>43</v>
      </c>
      <c r="AB21" t="s">
        <v>43</v>
      </c>
      <c r="AC21" t="s">
        <v>43</v>
      </c>
      <c r="AD21" t="s">
        <v>43</v>
      </c>
      <c r="AE21" t="s">
        <v>43</v>
      </c>
    </row>
    <row r="22" spans="1:37" ht="15" customHeight="1" x14ac:dyDescent="0.2">
      <c r="A22" s="4" t="s">
        <v>44</v>
      </c>
      <c r="B22">
        <v>27</v>
      </c>
      <c r="C22" t="s">
        <v>27</v>
      </c>
      <c r="D22" s="14">
        <v>50.59</v>
      </c>
      <c r="E22">
        <v>32.9</v>
      </c>
      <c r="F22">
        <v>-57.5398</v>
      </c>
      <c r="G22" s="2">
        <v>-10</v>
      </c>
      <c r="H22" s="19">
        <f t="shared" si="0"/>
        <v>-67.5398</v>
      </c>
      <c r="I22">
        <v>40</v>
      </c>
      <c r="J22">
        <v>-28.38</v>
      </c>
      <c r="L22" s="2">
        <v>-10</v>
      </c>
      <c r="M22">
        <f t="shared" si="1"/>
        <v>-38.379999999999995</v>
      </c>
      <c r="O22">
        <v>67.849999999999994</v>
      </c>
      <c r="P22">
        <v>2.1</v>
      </c>
      <c r="Q22">
        <v>4.4000000000000004</v>
      </c>
      <c r="R22">
        <v>-6.7819799999999999</v>
      </c>
      <c r="S22" s="2">
        <v>-0.01</v>
      </c>
      <c r="T22" s="24">
        <f t="shared" si="2"/>
        <v>678.19799999999998</v>
      </c>
      <c r="V22">
        <v>0</v>
      </c>
      <c r="W22">
        <v>2</v>
      </c>
      <c r="X22">
        <v>6</v>
      </c>
      <c r="Y22">
        <v>7</v>
      </c>
      <c r="Z22">
        <v>9</v>
      </c>
      <c r="AA22">
        <v>9</v>
      </c>
      <c r="AB22">
        <v>10</v>
      </c>
      <c r="AC22">
        <v>11</v>
      </c>
      <c r="AD22">
        <v>12</v>
      </c>
      <c r="AE22">
        <v>12</v>
      </c>
    </row>
    <row r="23" spans="1:37" x14ac:dyDescent="0.2">
      <c r="D23" s="16">
        <f t="shared" ref="D23:V23" si="3">AVERAGE(D5:D22)</f>
        <v>34.591666666666669</v>
      </c>
      <c r="E23" s="6">
        <f t="shared" si="3"/>
        <v>15.815555555555553</v>
      </c>
      <c r="F23" s="6">
        <f t="shared" si="3"/>
        <v>-50.834872222222216</v>
      </c>
      <c r="G23" s="6">
        <f t="shared" si="3"/>
        <v>-10</v>
      </c>
      <c r="H23" s="21">
        <f t="shared" si="3"/>
        <v>-60.834872222222202</v>
      </c>
      <c r="I23" s="6">
        <f t="shared" si="3"/>
        <v>47.5</v>
      </c>
      <c r="J23" s="6">
        <f t="shared" si="3"/>
        <v>-28.387777777777774</v>
      </c>
      <c r="K23" s="6" t="e">
        <f t="shared" si="3"/>
        <v>#DIV/0!</v>
      </c>
      <c r="L23" s="6">
        <f t="shared" si="3"/>
        <v>-10</v>
      </c>
      <c r="M23" s="6">
        <f t="shared" si="3"/>
        <v>-38.387777777777778</v>
      </c>
      <c r="N23" s="6" t="e">
        <f t="shared" si="3"/>
        <v>#DIV/0!</v>
      </c>
      <c r="O23" s="6">
        <f t="shared" si="3"/>
        <v>69.126666666666651</v>
      </c>
      <c r="P23" s="6">
        <f t="shared" si="3"/>
        <v>1.7999999999999998</v>
      </c>
      <c r="Q23" s="6">
        <f t="shared" si="3"/>
        <v>3.9777777777777783</v>
      </c>
      <c r="R23" s="6">
        <f t="shared" si="3"/>
        <v>-9.4926250000000021</v>
      </c>
      <c r="S23" s="6">
        <f t="shared" si="3"/>
        <v>-1.0000000000000002E-2</v>
      </c>
      <c r="T23" s="26">
        <f t="shared" si="3"/>
        <v>949.26250000000016</v>
      </c>
      <c r="U23" s="6" t="e">
        <f t="shared" si="3"/>
        <v>#DIV/0!</v>
      </c>
      <c r="V23" s="6">
        <f t="shared" si="3"/>
        <v>0.47058823529411764</v>
      </c>
    </row>
    <row r="24" spans="1:37" x14ac:dyDescent="0.2">
      <c r="G24" s="2"/>
      <c r="H24" s="8"/>
      <c r="L24" s="2"/>
      <c r="S24" s="2"/>
      <c r="T24" s="9"/>
    </row>
    <row r="29" spans="1:37" ht="26" x14ac:dyDescent="0.3">
      <c r="A29" s="45" t="s">
        <v>120</v>
      </c>
      <c r="B29" s="46"/>
      <c r="C29" s="46"/>
      <c r="D29" s="46"/>
      <c r="E29" s="46"/>
      <c r="F29" s="46"/>
      <c r="G29" s="46"/>
      <c r="H29" s="46"/>
      <c r="J29" s="1"/>
      <c r="K29" s="1"/>
      <c r="R29" s="1"/>
      <c r="S29" s="1"/>
      <c r="T29" s="1"/>
      <c r="U29" s="1"/>
    </row>
    <row r="30" spans="1:37" ht="49" x14ac:dyDescent="0.25">
      <c r="A30" s="2" t="s">
        <v>0</v>
      </c>
      <c r="B30" s="2" t="s">
        <v>1</v>
      </c>
      <c r="C30" s="3" t="s">
        <v>2</v>
      </c>
      <c r="D30" s="13" t="s">
        <v>3</v>
      </c>
      <c r="E30" s="2" t="s">
        <v>4</v>
      </c>
      <c r="F30" s="2" t="s">
        <v>5</v>
      </c>
      <c r="G30" s="2" t="s">
        <v>6</v>
      </c>
      <c r="H30" s="19" t="s">
        <v>7</v>
      </c>
      <c r="I30" s="2" t="s">
        <v>8</v>
      </c>
      <c r="J30" s="2" t="s">
        <v>9</v>
      </c>
      <c r="K30" s="2" t="s">
        <v>45</v>
      </c>
      <c r="L30" s="2" t="s">
        <v>6</v>
      </c>
      <c r="M30" s="2" t="s">
        <v>10</v>
      </c>
      <c r="N30" s="2"/>
      <c r="O30" s="2" t="s">
        <v>11</v>
      </c>
      <c r="P30" s="2" t="s">
        <v>12</v>
      </c>
      <c r="Q30" s="2" t="s">
        <v>12</v>
      </c>
      <c r="R30" s="2" t="s">
        <v>13</v>
      </c>
      <c r="S30" s="2" t="s">
        <v>14</v>
      </c>
      <c r="T30" s="23" t="s">
        <v>70</v>
      </c>
      <c r="U30" s="2" t="s">
        <v>15</v>
      </c>
      <c r="V30" s="2" t="s">
        <v>16</v>
      </c>
      <c r="W30" s="2" t="s">
        <v>17</v>
      </c>
      <c r="X30" s="2" t="s">
        <v>18</v>
      </c>
      <c r="Y30" s="2" t="s">
        <v>19</v>
      </c>
      <c r="Z30" s="2" t="s">
        <v>20</v>
      </c>
      <c r="AA30" s="2" t="s">
        <v>21</v>
      </c>
      <c r="AB30" s="2" t="s">
        <v>22</v>
      </c>
      <c r="AC30" s="2" t="s">
        <v>23</v>
      </c>
      <c r="AD30" s="2">
        <v>45</v>
      </c>
      <c r="AE30" s="2">
        <v>50</v>
      </c>
      <c r="AF30" s="2">
        <v>55</v>
      </c>
      <c r="AG30" s="2">
        <v>60</v>
      </c>
      <c r="AH30" s="2">
        <v>70</v>
      </c>
      <c r="AI30" s="2">
        <v>80</v>
      </c>
      <c r="AJ30" s="2">
        <v>90</v>
      </c>
      <c r="AK30" s="2">
        <v>100</v>
      </c>
    </row>
    <row r="31" spans="1:37" ht="16" x14ac:dyDescent="0.2">
      <c r="A31" s="2" t="s">
        <v>46</v>
      </c>
      <c r="B31">
        <v>20</v>
      </c>
      <c r="C31" t="s">
        <v>27</v>
      </c>
      <c r="D31" s="14">
        <v>14.84</v>
      </c>
      <c r="E31">
        <v>28.5</v>
      </c>
      <c r="F31">
        <v>-47.986199999999997</v>
      </c>
      <c r="G31" s="2">
        <v>-10</v>
      </c>
      <c r="H31" s="19">
        <f t="shared" ref="H31:H53" si="4">F31+G31</f>
        <v>-57.986199999999997</v>
      </c>
      <c r="I31">
        <v>25</v>
      </c>
      <c r="J31">
        <v>-30.18</v>
      </c>
      <c r="L31" s="2">
        <v>-10</v>
      </c>
      <c r="M31">
        <v>-30.37</v>
      </c>
      <c r="O31">
        <v>65.489999999999995</v>
      </c>
      <c r="P31">
        <v>1.6</v>
      </c>
      <c r="Q31">
        <v>3.2</v>
      </c>
      <c r="R31">
        <v>-19.921700000000001</v>
      </c>
      <c r="S31" s="2">
        <v>-0.01</v>
      </c>
      <c r="T31" s="24">
        <f>R31/S31</f>
        <v>1992.17</v>
      </c>
      <c r="V31">
        <v>4</v>
      </c>
      <c r="W31">
        <v>8</v>
      </c>
      <c r="X31">
        <v>11</v>
      </c>
      <c r="Y31">
        <v>13</v>
      </c>
      <c r="Z31">
        <v>15</v>
      </c>
      <c r="AA31">
        <v>15</v>
      </c>
      <c r="AB31">
        <v>16</v>
      </c>
      <c r="AC31">
        <v>16</v>
      </c>
      <c r="AD31">
        <v>14</v>
      </c>
      <c r="AE31">
        <v>12</v>
      </c>
    </row>
    <row r="32" spans="1:37" ht="16" x14ac:dyDescent="0.2">
      <c r="A32" s="34" t="s">
        <v>47</v>
      </c>
      <c r="B32" s="35">
        <v>22</v>
      </c>
      <c r="C32" s="35" t="s">
        <v>27</v>
      </c>
      <c r="D32" s="36">
        <v>26.42</v>
      </c>
      <c r="E32" s="35">
        <v>21.7</v>
      </c>
      <c r="F32" s="35">
        <v>-61.2179</v>
      </c>
      <c r="G32" s="34">
        <v>-10</v>
      </c>
      <c r="H32" s="37">
        <f t="shared" si="4"/>
        <v>-71.2179</v>
      </c>
      <c r="I32" s="35">
        <v>35</v>
      </c>
      <c r="J32" s="35">
        <v>-29.15</v>
      </c>
      <c r="K32" s="35" t="s">
        <v>25</v>
      </c>
      <c r="L32" s="34">
        <v>-10</v>
      </c>
      <c r="M32" s="35">
        <f t="shared" ref="M32:M53" si="5">J32+L32</f>
        <v>-39.15</v>
      </c>
      <c r="N32" s="35"/>
      <c r="O32" s="35">
        <v>75.88</v>
      </c>
      <c r="P32" s="35">
        <v>1.6</v>
      </c>
      <c r="Q32" s="35">
        <v>3.3</v>
      </c>
      <c r="R32" s="35">
        <v>-8.8272300000000001</v>
      </c>
      <c r="S32" s="34">
        <v>-0.01</v>
      </c>
      <c r="T32" s="38">
        <f>R32/S32</f>
        <v>882.72299999999996</v>
      </c>
      <c r="U32" s="35"/>
      <c r="V32" s="35">
        <v>0</v>
      </c>
      <c r="W32" s="35">
        <v>3</v>
      </c>
      <c r="X32" s="35">
        <v>9</v>
      </c>
      <c r="Y32" s="35">
        <v>11</v>
      </c>
      <c r="Z32" s="35">
        <v>13</v>
      </c>
      <c r="AA32" s="35">
        <v>11</v>
      </c>
      <c r="AB32" s="35">
        <v>8</v>
      </c>
      <c r="AC32" s="35">
        <v>6</v>
      </c>
      <c r="AD32" s="35">
        <v>11</v>
      </c>
      <c r="AE32" s="35">
        <v>6</v>
      </c>
      <c r="AF32" s="35"/>
      <c r="AG32" s="35"/>
    </row>
    <row r="33" spans="1:37" s="10" customFormat="1" ht="16" x14ac:dyDescent="0.2">
      <c r="A33" s="34" t="s">
        <v>48</v>
      </c>
      <c r="B33" s="35">
        <v>22</v>
      </c>
      <c r="C33" s="35" t="s">
        <v>27</v>
      </c>
      <c r="D33" s="36">
        <v>13.37</v>
      </c>
      <c r="E33" s="35">
        <v>15.4</v>
      </c>
      <c r="F33" s="35">
        <v>-58.652500000000003</v>
      </c>
      <c r="G33" s="34">
        <v>-10</v>
      </c>
      <c r="H33" s="37">
        <f>F33+G33</f>
        <v>-68.652500000000003</v>
      </c>
      <c r="I33" s="34">
        <v>35</v>
      </c>
      <c r="J33" s="34">
        <v>-20.69</v>
      </c>
      <c r="K33" s="35" t="s">
        <v>27</v>
      </c>
      <c r="L33" s="34">
        <v>-10</v>
      </c>
      <c r="M33" s="35">
        <f t="shared" si="5"/>
        <v>-30.69</v>
      </c>
      <c r="N33" s="35"/>
      <c r="O33" s="34">
        <v>49.29</v>
      </c>
      <c r="P33" s="35">
        <v>2.8</v>
      </c>
      <c r="Q33" s="35">
        <v>3.8</v>
      </c>
      <c r="R33" s="35">
        <v>-19.5974</v>
      </c>
      <c r="S33" s="34">
        <v>-0.01</v>
      </c>
      <c r="T33" s="38">
        <f t="shared" ref="T33:T53" si="6">R33/S33</f>
        <v>1959.74</v>
      </c>
      <c r="U33" s="35"/>
      <c r="V33" s="35">
        <v>2</v>
      </c>
      <c r="W33" s="35">
        <v>4</v>
      </c>
      <c r="X33" s="35">
        <v>4</v>
      </c>
      <c r="Y33" s="35">
        <v>3</v>
      </c>
      <c r="Z33" s="35">
        <v>2</v>
      </c>
      <c r="AA33" s="35">
        <v>2</v>
      </c>
      <c r="AB33" s="35">
        <v>2</v>
      </c>
      <c r="AC33" s="35">
        <v>2</v>
      </c>
      <c r="AD33" s="35">
        <v>2</v>
      </c>
      <c r="AE33" s="35">
        <v>2</v>
      </c>
      <c r="AF33" s="35"/>
      <c r="AG33" s="35"/>
    </row>
    <row r="34" spans="1:37" s="35" customFormat="1" ht="16" x14ac:dyDescent="0.2">
      <c r="A34" s="34" t="s">
        <v>49</v>
      </c>
      <c r="B34" s="35">
        <v>22</v>
      </c>
      <c r="C34" s="35" t="s">
        <v>25</v>
      </c>
      <c r="D34" s="36">
        <v>17.32</v>
      </c>
      <c r="E34" s="35">
        <v>12.3</v>
      </c>
      <c r="F34" s="35">
        <v>-42.548900000000003</v>
      </c>
      <c r="G34" s="34">
        <v>-10</v>
      </c>
      <c r="H34" s="37">
        <f t="shared" ref="H34:H35" si="7">F34+G34</f>
        <v>-52.548900000000003</v>
      </c>
      <c r="I34" s="35">
        <v>20</v>
      </c>
      <c r="J34" s="35">
        <v>-30.64</v>
      </c>
      <c r="L34" s="34">
        <v>-10</v>
      </c>
      <c r="M34" s="35">
        <f t="shared" si="5"/>
        <v>-40.64</v>
      </c>
      <c r="O34" s="35">
        <v>79.86</v>
      </c>
      <c r="P34" s="35">
        <v>1.8</v>
      </c>
      <c r="Q34" s="35">
        <v>4.0999999999999996</v>
      </c>
      <c r="R34" s="35">
        <v>-20.6784</v>
      </c>
      <c r="S34" s="34">
        <v>-0.01</v>
      </c>
      <c r="T34" s="38">
        <f t="shared" si="6"/>
        <v>2067.84</v>
      </c>
      <c r="V34" s="35">
        <v>7</v>
      </c>
      <c r="W34" s="35">
        <v>11</v>
      </c>
      <c r="X34" s="35">
        <v>14</v>
      </c>
      <c r="Y34" s="35">
        <v>16</v>
      </c>
      <c r="Z34" s="35">
        <v>19</v>
      </c>
      <c r="AA34" s="35">
        <v>20</v>
      </c>
      <c r="AB34" s="35">
        <v>22</v>
      </c>
      <c r="AC34" s="35">
        <v>22</v>
      </c>
      <c r="AD34" s="35">
        <v>23</v>
      </c>
      <c r="AE34" s="35">
        <v>23</v>
      </c>
    </row>
    <row r="35" spans="1:37" s="35" customFormat="1" ht="16" x14ac:dyDescent="0.2">
      <c r="A35" s="4" t="s">
        <v>50</v>
      </c>
      <c r="B35" s="5">
        <v>23</v>
      </c>
      <c r="C35" s="5" t="s">
        <v>27</v>
      </c>
      <c r="D35" s="15">
        <v>26.51</v>
      </c>
      <c r="E35" s="5">
        <v>45.6</v>
      </c>
      <c r="F35" s="5">
        <v>-48.857799999999997</v>
      </c>
      <c r="G35" s="4">
        <v>-10</v>
      </c>
      <c r="H35" s="20">
        <f t="shared" si="7"/>
        <v>-58.857799999999997</v>
      </c>
      <c r="I35" s="5">
        <v>20</v>
      </c>
      <c r="J35" s="5">
        <v>-29.87</v>
      </c>
      <c r="K35" s="5"/>
      <c r="L35" s="4">
        <v>-10</v>
      </c>
      <c r="M35" s="5">
        <f t="shared" si="5"/>
        <v>-39.870000000000005</v>
      </c>
      <c r="N35" s="5"/>
      <c r="O35" s="5">
        <v>59.96</v>
      </c>
      <c r="P35" s="5">
        <v>2.9</v>
      </c>
      <c r="Q35" s="5">
        <v>5.6</v>
      </c>
      <c r="R35" s="5">
        <v>-27.521100000000001</v>
      </c>
      <c r="S35" s="4">
        <v>-0.01</v>
      </c>
      <c r="T35" s="25">
        <f t="shared" si="6"/>
        <v>2752.11</v>
      </c>
      <c r="U35" s="5"/>
      <c r="V35" s="5">
        <v>5</v>
      </c>
      <c r="W35" s="5">
        <v>6</v>
      </c>
      <c r="X35" s="5">
        <v>8</v>
      </c>
      <c r="Y35" s="5">
        <v>9</v>
      </c>
      <c r="Z35" s="5">
        <v>11</v>
      </c>
      <c r="AA35" s="5">
        <v>11</v>
      </c>
      <c r="AB35" s="5">
        <v>12</v>
      </c>
      <c r="AC35" s="5">
        <v>11</v>
      </c>
      <c r="AD35" s="5">
        <v>4</v>
      </c>
      <c r="AE35" s="5">
        <v>4</v>
      </c>
      <c r="AF35" s="5"/>
      <c r="AG35" s="5"/>
      <c r="AH35" s="5"/>
      <c r="AI35" s="5"/>
      <c r="AJ35" s="5"/>
      <c r="AK35" s="5"/>
    </row>
    <row r="36" spans="1:37" s="35" customFormat="1" ht="16" x14ac:dyDescent="0.2">
      <c r="A36" s="34" t="s">
        <v>51</v>
      </c>
      <c r="B36" s="35">
        <v>23</v>
      </c>
      <c r="C36" s="35" t="s">
        <v>27</v>
      </c>
      <c r="D36" s="36">
        <v>22.55</v>
      </c>
      <c r="E36" s="35">
        <v>9.94</v>
      </c>
      <c r="F36" s="35">
        <v>-42.215600000000002</v>
      </c>
      <c r="G36" s="34">
        <v>-10</v>
      </c>
      <c r="H36" s="37">
        <f t="shared" si="4"/>
        <v>-52.215600000000002</v>
      </c>
      <c r="I36" s="35">
        <v>30</v>
      </c>
      <c r="J36" s="35">
        <v>-26.46</v>
      </c>
      <c r="L36" s="34">
        <v>-10</v>
      </c>
      <c r="M36" s="35">
        <f t="shared" si="5"/>
        <v>-36.46</v>
      </c>
      <c r="O36" s="35">
        <v>69.73</v>
      </c>
      <c r="P36" s="35">
        <v>2.1</v>
      </c>
      <c r="Q36" s="35">
        <v>4.9000000000000004</v>
      </c>
      <c r="R36" s="35">
        <v>-20.1858</v>
      </c>
      <c r="S36" s="34">
        <v>-0.01</v>
      </c>
      <c r="T36" s="38">
        <f t="shared" si="6"/>
        <v>2018.58</v>
      </c>
      <c r="V36" s="35">
        <v>3</v>
      </c>
      <c r="W36" s="35">
        <v>4</v>
      </c>
      <c r="X36" s="35">
        <v>5</v>
      </c>
      <c r="Y36" s="35">
        <v>6</v>
      </c>
      <c r="Z36" s="35">
        <v>7</v>
      </c>
      <c r="AA36" s="35">
        <v>8</v>
      </c>
      <c r="AB36" s="35">
        <v>9</v>
      </c>
      <c r="AC36" s="35">
        <v>10</v>
      </c>
      <c r="AD36" s="35">
        <v>10</v>
      </c>
      <c r="AE36" s="35">
        <v>10</v>
      </c>
    </row>
    <row r="37" spans="1:37" s="35" customFormat="1" ht="16" x14ac:dyDescent="0.2">
      <c r="A37" s="34" t="s">
        <v>52</v>
      </c>
      <c r="B37" s="35">
        <v>23</v>
      </c>
      <c r="C37" s="35" t="s">
        <v>27</v>
      </c>
      <c r="D37" s="36">
        <v>21.01</v>
      </c>
      <c r="E37" s="35">
        <v>15.5</v>
      </c>
      <c r="F37" s="35">
        <v>-54.433599999999998</v>
      </c>
      <c r="G37" s="34">
        <v>-10</v>
      </c>
      <c r="H37" s="37">
        <f t="shared" si="4"/>
        <v>-64.433599999999998</v>
      </c>
      <c r="I37" s="35">
        <v>25</v>
      </c>
      <c r="J37" s="35">
        <v>-34.08</v>
      </c>
      <c r="K37" s="35" t="s">
        <v>25</v>
      </c>
      <c r="L37" s="34">
        <v>-10</v>
      </c>
      <c r="M37" s="35">
        <f t="shared" si="5"/>
        <v>-44.08</v>
      </c>
      <c r="O37" s="35">
        <v>65.42</v>
      </c>
      <c r="P37" s="35">
        <v>2.7</v>
      </c>
      <c r="Q37" s="35">
        <v>6</v>
      </c>
      <c r="R37" s="35">
        <v>-14.7333</v>
      </c>
      <c r="S37" s="34">
        <v>-0.01</v>
      </c>
      <c r="T37" s="38">
        <f t="shared" si="6"/>
        <v>1473.33</v>
      </c>
      <c r="V37" s="35">
        <v>0</v>
      </c>
      <c r="W37" s="35">
        <v>4</v>
      </c>
      <c r="X37" s="35">
        <v>6</v>
      </c>
      <c r="Y37" s="35">
        <v>6</v>
      </c>
      <c r="Z37" s="35">
        <v>7</v>
      </c>
      <c r="AA37" s="35">
        <v>8</v>
      </c>
      <c r="AB37" s="35">
        <v>9</v>
      </c>
      <c r="AC37" s="35">
        <v>9</v>
      </c>
      <c r="AD37" s="35">
        <v>9</v>
      </c>
      <c r="AE37" s="35">
        <v>11</v>
      </c>
    </row>
    <row r="38" spans="1:37" s="35" customFormat="1" ht="16" x14ac:dyDescent="0.2">
      <c r="A38" s="34" t="s">
        <v>53</v>
      </c>
      <c r="B38" s="35">
        <v>23</v>
      </c>
      <c r="C38" s="35" t="s">
        <v>27</v>
      </c>
      <c r="D38" s="36">
        <v>27.36</v>
      </c>
      <c r="E38" s="35">
        <v>18.8</v>
      </c>
      <c r="F38" s="35">
        <v>-62.153399999999998</v>
      </c>
      <c r="G38" s="34">
        <v>-10</v>
      </c>
      <c r="H38" s="37">
        <f t="shared" si="4"/>
        <v>-72.153400000000005</v>
      </c>
      <c r="I38" s="35">
        <v>25</v>
      </c>
      <c r="J38" s="35">
        <v>-32.28</v>
      </c>
      <c r="K38" s="35" t="s">
        <v>27</v>
      </c>
      <c r="L38" s="34">
        <v>-10</v>
      </c>
      <c r="M38" s="35">
        <f t="shared" si="5"/>
        <v>-42.28</v>
      </c>
      <c r="O38" s="35">
        <v>65.989999999999995</v>
      </c>
      <c r="P38" s="35">
        <v>1.5</v>
      </c>
      <c r="Q38" s="35">
        <v>3.1</v>
      </c>
      <c r="R38" s="35">
        <v>-11.782999999999999</v>
      </c>
      <c r="S38" s="34">
        <v>-0.01</v>
      </c>
      <c r="T38" s="38">
        <f t="shared" si="6"/>
        <v>1178.3</v>
      </c>
      <c r="V38" s="35">
        <v>4</v>
      </c>
      <c r="W38" s="35">
        <v>9</v>
      </c>
      <c r="X38" s="35">
        <v>11</v>
      </c>
      <c r="Y38" s="35">
        <v>13</v>
      </c>
      <c r="Z38" s="35">
        <v>14</v>
      </c>
      <c r="AA38" s="35">
        <v>14</v>
      </c>
      <c r="AB38" s="35">
        <v>7</v>
      </c>
      <c r="AC38" s="35">
        <v>4</v>
      </c>
      <c r="AD38" s="35">
        <v>4</v>
      </c>
      <c r="AE38" s="35">
        <v>4</v>
      </c>
    </row>
    <row r="39" spans="1:37" s="10" customFormat="1" ht="16" x14ac:dyDescent="0.2">
      <c r="A39" s="34" t="s">
        <v>54</v>
      </c>
      <c r="B39" s="35">
        <v>23</v>
      </c>
      <c r="C39" s="35" t="s">
        <v>25</v>
      </c>
      <c r="D39" s="36">
        <v>25.89</v>
      </c>
      <c r="E39" s="35">
        <v>23.2</v>
      </c>
      <c r="F39" s="35">
        <v>-28.1114</v>
      </c>
      <c r="G39" s="34">
        <v>-10</v>
      </c>
      <c r="H39" s="37">
        <f t="shared" si="4"/>
        <v>-38.111400000000003</v>
      </c>
      <c r="I39" s="35">
        <v>35</v>
      </c>
      <c r="J39" s="35">
        <v>-33.78</v>
      </c>
      <c r="K39" s="35"/>
      <c r="L39" s="34">
        <v>-10</v>
      </c>
      <c r="M39" s="35">
        <f t="shared" si="5"/>
        <v>-43.78</v>
      </c>
      <c r="N39" s="35"/>
      <c r="O39" s="35">
        <v>62.68</v>
      </c>
      <c r="P39" s="35">
        <v>2</v>
      </c>
      <c r="Q39" s="35">
        <v>4.3</v>
      </c>
      <c r="R39" s="35">
        <v>-8.5810899999999997</v>
      </c>
      <c r="S39" s="34">
        <v>-0.01</v>
      </c>
      <c r="T39" s="38">
        <f t="shared" si="6"/>
        <v>858.10899999999992</v>
      </c>
      <c r="U39" s="35"/>
      <c r="V39" s="35">
        <v>0</v>
      </c>
      <c r="W39" s="35">
        <v>0</v>
      </c>
      <c r="X39" s="35">
        <v>0</v>
      </c>
      <c r="Y39" s="35">
        <v>1</v>
      </c>
      <c r="Z39" s="35">
        <v>0</v>
      </c>
      <c r="AA39" s="35">
        <v>3</v>
      </c>
      <c r="AB39" s="35">
        <v>7</v>
      </c>
      <c r="AC39" s="35">
        <v>0.8</v>
      </c>
      <c r="AD39" s="35">
        <v>7</v>
      </c>
      <c r="AE39" s="35">
        <v>10</v>
      </c>
      <c r="AF39" s="35"/>
      <c r="AG39" s="35"/>
    </row>
    <row r="40" spans="1:37" s="35" customFormat="1" ht="16" x14ac:dyDescent="0.2">
      <c r="A40" s="34" t="s">
        <v>55</v>
      </c>
      <c r="B40" s="35">
        <v>27</v>
      </c>
      <c r="C40" s="35" t="s">
        <v>27</v>
      </c>
      <c r="D40" s="36">
        <v>34.79</v>
      </c>
      <c r="E40" s="35">
        <v>15.3</v>
      </c>
      <c r="F40" s="35">
        <v>-46.1873</v>
      </c>
      <c r="G40" s="34">
        <v>-10</v>
      </c>
      <c r="H40" s="37">
        <f t="shared" si="4"/>
        <v>-56.1873</v>
      </c>
      <c r="I40" s="35">
        <v>25</v>
      </c>
      <c r="J40" s="35">
        <v>-34.76</v>
      </c>
      <c r="L40" s="34">
        <v>-10</v>
      </c>
      <c r="M40" s="35">
        <f t="shared" si="5"/>
        <v>-44.76</v>
      </c>
      <c r="O40" s="35">
        <v>73.819999999999993</v>
      </c>
      <c r="P40" s="35">
        <v>2.2999999999999998</v>
      </c>
      <c r="Q40" s="35">
        <v>4.9000000000000004</v>
      </c>
      <c r="R40" s="35">
        <v>-11.5806</v>
      </c>
      <c r="S40" s="34">
        <v>-0.01</v>
      </c>
      <c r="T40" s="38">
        <f t="shared" si="6"/>
        <v>1158.06</v>
      </c>
      <c r="V40" s="35">
        <v>0</v>
      </c>
      <c r="W40" s="35">
        <v>3</v>
      </c>
      <c r="X40" s="35">
        <v>5</v>
      </c>
      <c r="Y40" s="35">
        <v>7</v>
      </c>
      <c r="Z40" s="35">
        <v>5</v>
      </c>
      <c r="AA40" s="35">
        <v>9</v>
      </c>
      <c r="AB40" s="35">
        <v>7</v>
      </c>
      <c r="AC40" s="35">
        <v>11</v>
      </c>
      <c r="AD40" s="35">
        <v>10</v>
      </c>
      <c r="AE40" s="35">
        <v>12</v>
      </c>
    </row>
    <row r="41" spans="1:37" s="35" customFormat="1" ht="16" x14ac:dyDescent="0.2">
      <c r="A41" s="34" t="s">
        <v>56</v>
      </c>
      <c r="B41" s="35">
        <v>27</v>
      </c>
      <c r="C41" s="35" t="s">
        <v>27</v>
      </c>
      <c r="D41" s="36">
        <v>39.229999999999997</v>
      </c>
      <c r="E41" s="35">
        <v>23.9</v>
      </c>
      <c r="F41" s="35">
        <v>-57.670099999999998</v>
      </c>
      <c r="G41" s="34">
        <v>-10</v>
      </c>
      <c r="H41" s="37">
        <f t="shared" si="4"/>
        <v>-67.670099999999991</v>
      </c>
      <c r="I41" s="35">
        <v>30</v>
      </c>
      <c r="J41" s="35">
        <v>-32.200000000000003</v>
      </c>
      <c r="L41" s="34">
        <v>-10</v>
      </c>
      <c r="M41" s="35">
        <f t="shared" si="5"/>
        <v>-42.2</v>
      </c>
      <c r="O41" s="35">
        <v>73.61</v>
      </c>
      <c r="P41" s="35">
        <v>1.7</v>
      </c>
      <c r="Q41" s="35">
        <v>3.7</v>
      </c>
      <c r="R41" s="35">
        <v>-8.8752600000000008</v>
      </c>
      <c r="S41" s="34">
        <v>-0.01</v>
      </c>
      <c r="T41" s="38">
        <f t="shared" si="6"/>
        <v>887.52600000000007</v>
      </c>
      <c r="V41" s="35">
        <v>0</v>
      </c>
      <c r="W41" s="35">
        <v>4</v>
      </c>
      <c r="X41" s="35">
        <v>6</v>
      </c>
      <c r="Y41" s="35">
        <v>9</v>
      </c>
      <c r="Z41" s="35">
        <v>11</v>
      </c>
      <c r="AA41" s="35">
        <v>11</v>
      </c>
      <c r="AB41" s="35">
        <v>12</v>
      </c>
      <c r="AC41" s="35">
        <v>13</v>
      </c>
      <c r="AD41" s="35">
        <v>14</v>
      </c>
      <c r="AE41" s="35">
        <v>15</v>
      </c>
    </row>
    <row r="42" spans="1:37" s="35" customFormat="1" ht="16" x14ac:dyDescent="0.2">
      <c r="A42" s="4" t="s">
        <v>57</v>
      </c>
      <c r="B42" s="5">
        <v>27</v>
      </c>
      <c r="C42" s="5" t="s">
        <v>27</v>
      </c>
      <c r="D42" s="15">
        <v>15.95</v>
      </c>
      <c r="E42" s="5">
        <v>37.200000000000003</v>
      </c>
      <c r="F42" s="5">
        <v>-40.0747</v>
      </c>
      <c r="G42" s="4">
        <v>-10</v>
      </c>
      <c r="H42" s="20">
        <f t="shared" si="4"/>
        <v>-50.0747</v>
      </c>
      <c r="I42" s="5">
        <v>25</v>
      </c>
      <c r="J42" s="5">
        <v>-27.45</v>
      </c>
      <c r="K42" s="5"/>
      <c r="L42" s="4">
        <v>-10</v>
      </c>
      <c r="M42" s="5">
        <f t="shared" si="5"/>
        <v>-37.450000000000003</v>
      </c>
      <c r="N42" s="5"/>
      <c r="O42" s="5">
        <v>52.05</v>
      </c>
      <c r="P42" s="5">
        <v>2.6</v>
      </c>
      <c r="Q42" s="5">
        <v>5.2</v>
      </c>
      <c r="R42" s="5">
        <v>-16.253900000000002</v>
      </c>
      <c r="S42" s="4">
        <v>-0.01</v>
      </c>
      <c r="T42" s="25">
        <f t="shared" si="6"/>
        <v>1625.39</v>
      </c>
      <c r="U42" s="5"/>
      <c r="V42" s="5">
        <v>2</v>
      </c>
      <c r="W42" s="5">
        <v>2</v>
      </c>
      <c r="X42" s="5">
        <v>2</v>
      </c>
      <c r="Y42" s="5">
        <v>2</v>
      </c>
      <c r="Z42" s="5">
        <v>2</v>
      </c>
      <c r="AA42" s="5">
        <v>2</v>
      </c>
      <c r="AB42" s="5">
        <v>2</v>
      </c>
      <c r="AC42" s="5">
        <v>2</v>
      </c>
      <c r="AD42" s="5">
        <v>2</v>
      </c>
      <c r="AE42" s="5">
        <v>2</v>
      </c>
      <c r="AF42" s="5"/>
      <c r="AG42" s="5"/>
      <c r="AH42" s="5"/>
      <c r="AI42" s="5"/>
      <c r="AJ42" s="5"/>
      <c r="AK42" s="5"/>
    </row>
    <row r="43" spans="1:37" s="35" customFormat="1" ht="16" x14ac:dyDescent="0.2">
      <c r="A43" s="34" t="s">
        <v>58</v>
      </c>
      <c r="B43" s="35">
        <v>27</v>
      </c>
      <c r="C43" s="35" t="s">
        <v>27</v>
      </c>
      <c r="D43" s="36">
        <v>29.24</v>
      </c>
      <c r="E43" s="35">
        <v>11.4</v>
      </c>
      <c r="F43" s="35">
        <v>-66.015100000000004</v>
      </c>
      <c r="G43" s="34">
        <v>-10</v>
      </c>
      <c r="H43" s="37">
        <f t="shared" si="4"/>
        <v>-76.015100000000004</v>
      </c>
      <c r="I43" s="35">
        <v>25</v>
      </c>
      <c r="J43" s="35">
        <v>-35.42</v>
      </c>
      <c r="L43" s="34">
        <v>-10</v>
      </c>
      <c r="M43" s="35">
        <f t="shared" si="5"/>
        <v>-45.42</v>
      </c>
      <c r="O43" s="35">
        <v>79.48</v>
      </c>
      <c r="P43" s="35">
        <v>2</v>
      </c>
      <c r="Q43" s="35">
        <v>3</v>
      </c>
      <c r="R43" s="35">
        <v>-7.9292100000000003</v>
      </c>
      <c r="S43" s="34">
        <v>-0.01</v>
      </c>
      <c r="T43" s="38">
        <f t="shared" si="6"/>
        <v>792.92100000000005</v>
      </c>
      <c r="V43" s="35">
        <v>0</v>
      </c>
      <c r="W43" s="35">
        <v>3</v>
      </c>
      <c r="X43" s="35">
        <v>8</v>
      </c>
      <c r="Y43" s="35">
        <v>12</v>
      </c>
      <c r="Z43" s="35">
        <v>14</v>
      </c>
      <c r="AA43" s="35">
        <v>14</v>
      </c>
      <c r="AB43" s="35">
        <v>15</v>
      </c>
      <c r="AC43" s="35">
        <v>15</v>
      </c>
      <c r="AD43" s="35">
        <v>16</v>
      </c>
      <c r="AE43" s="35">
        <v>17</v>
      </c>
    </row>
    <row r="44" spans="1:37" s="35" customFormat="1" ht="16" x14ac:dyDescent="0.2">
      <c r="A44" s="34" t="s">
        <v>59</v>
      </c>
      <c r="B44" s="35">
        <v>27</v>
      </c>
      <c r="C44" s="35" t="s">
        <v>27</v>
      </c>
      <c r="D44" s="36">
        <v>28.27</v>
      </c>
      <c r="E44" s="35">
        <v>21.4</v>
      </c>
      <c r="F44" s="35">
        <v>-65.453100000000006</v>
      </c>
      <c r="G44" s="34">
        <v>-10</v>
      </c>
      <c r="H44" s="37">
        <f t="shared" si="4"/>
        <v>-75.453100000000006</v>
      </c>
      <c r="I44" s="35">
        <v>50</v>
      </c>
      <c r="J44" s="35">
        <v>-35.020000000000003</v>
      </c>
      <c r="L44" s="34">
        <v>-10</v>
      </c>
      <c r="M44" s="35">
        <f t="shared" si="5"/>
        <v>-45.02</v>
      </c>
      <c r="O44" s="35">
        <v>67.3</v>
      </c>
      <c r="P44" s="35">
        <v>2.2999999999999998</v>
      </c>
      <c r="Q44" s="35">
        <v>5.4</v>
      </c>
      <c r="R44" s="35">
        <v>-6.5092999999999996</v>
      </c>
      <c r="S44" s="34">
        <v>-0.01</v>
      </c>
      <c r="T44" s="38">
        <f t="shared" si="6"/>
        <v>650.92999999999995</v>
      </c>
      <c r="V44" s="35">
        <v>0</v>
      </c>
      <c r="W44" s="35">
        <v>0</v>
      </c>
      <c r="X44" s="35">
        <v>0</v>
      </c>
      <c r="Y44" s="35">
        <v>2</v>
      </c>
      <c r="Z44" s="35">
        <v>2</v>
      </c>
      <c r="AA44" s="35">
        <v>3</v>
      </c>
      <c r="AB44" s="35">
        <v>4</v>
      </c>
      <c r="AC44" s="35">
        <v>3</v>
      </c>
      <c r="AD44" s="35">
        <v>5</v>
      </c>
      <c r="AE44" s="35">
        <v>6</v>
      </c>
    </row>
    <row r="45" spans="1:37" s="35" customFormat="1" ht="16" x14ac:dyDescent="0.2">
      <c r="A45" s="34" t="s">
        <v>60</v>
      </c>
      <c r="B45" s="35">
        <v>27</v>
      </c>
      <c r="C45" s="35" t="s">
        <v>25</v>
      </c>
      <c r="D45" s="36">
        <v>46.6</v>
      </c>
      <c r="E45" s="35">
        <v>16.399999999999999</v>
      </c>
      <c r="F45" s="35">
        <v>-49.757599999999996</v>
      </c>
      <c r="G45" s="34">
        <v>-10</v>
      </c>
      <c r="H45" s="37">
        <f t="shared" si="4"/>
        <v>-59.757599999999996</v>
      </c>
      <c r="I45" s="35">
        <v>30</v>
      </c>
      <c r="J45" s="35">
        <v>-28.2</v>
      </c>
      <c r="L45" s="34">
        <v>-10</v>
      </c>
      <c r="M45" s="35">
        <f t="shared" si="5"/>
        <v>-38.200000000000003</v>
      </c>
      <c r="O45" s="35">
        <v>69.69</v>
      </c>
      <c r="P45" s="35">
        <v>1.9</v>
      </c>
      <c r="Q45" s="35">
        <v>4.0999999999999996</v>
      </c>
      <c r="R45" s="35">
        <v>-8.9283300000000008</v>
      </c>
      <c r="S45" s="34">
        <v>-0.01</v>
      </c>
      <c r="T45" s="38">
        <f t="shared" si="6"/>
        <v>892.83300000000008</v>
      </c>
      <c r="V45" s="35">
        <v>0</v>
      </c>
      <c r="W45" s="35">
        <v>0</v>
      </c>
      <c r="X45" s="35">
        <v>6</v>
      </c>
      <c r="Y45" s="35">
        <v>7</v>
      </c>
      <c r="Z45" s="35">
        <v>7</v>
      </c>
      <c r="AA45" s="35">
        <v>8</v>
      </c>
      <c r="AB45" s="35">
        <v>8</v>
      </c>
      <c r="AC45" s="35">
        <v>10</v>
      </c>
      <c r="AD45" s="35">
        <v>10</v>
      </c>
      <c r="AE45" s="35">
        <v>12</v>
      </c>
    </row>
    <row r="46" spans="1:37" s="35" customFormat="1" ht="16" x14ac:dyDescent="0.2">
      <c r="A46" s="34" t="s">
        <v>61</v>
      </c>
      <c r="B46" s="35">
        <v>20</v>
      </c>
      <c r="C46" s="35" t="s">
        <v>25</v>
      </c>
      <c r="D46" s="36">
        <v>16.57</v>
      </c>
      <c r="E46" s="35">
        <v>7.77</v>
      </c>
      <c r="F46" s="35">
        <v>-38.165999999999997</v>
      </c>
      <c r="G46" s="34">
        <v>-10</v>
      </c>
      <c r="H46" s="37">
        <f t="shared" si="4"/>
        <v>-48.165999999999997</v>
      </c>
      <c r="I46" s="35">
        <v>35</v>
      </c>
      <c r="J46" s="35">
        <v>-29.17</v>
      </c>
      <c r="L46" s="34">
        <v>-10</v>
      </c>
      <c r="M46" s="35">
        <f t="shared" si="5"/>
        <v>-39.17</v>
      </c>
      <c r="O46" s="35">
        <v>72.05</v>
      </c>
      <c r="P46" s="35">
        <v>1.6</v>
      </c>
      <c r="Q46" s="35">
        <v>4.0999999999999996</v>
      </c>
      <c r="R46" s="35">
        <v>-6.1285100000000003</v>
      </c>
      <c r="S46" s="34">
        <v>-0.01</v>
      </c>
      <c r="T46" s="38">
        <f t="shared" si="6"/>
        <v>612.851</v>
      </c>
      <c r="V46" s="35">
        <v>0</v>
      </c>
      <c r="W46" s="35">
        <v>0</v>
      </c>
      <c r="X46" s="35">
        <v>0</v>
      </c>
      <c r="Y46" s="35">
        <v>0</v>
      </c>
      <c r="Z46" s="35">
        <v>2</v>
      </c>
      <c r="AA46" s="35">
        <v>0</v>
      </c>
      <c r="AB46" s="35">
        <v>0</v>
      </c>
      <c r="AC46" s="35">
        <v>7</v>
      </c>
      <c r="AD46" s="35">
        <v>10</v>
      </c>
      <c r="AE46" s="35">
        <v>11</v>
      </c>
    </row>
    <row r="47" spans="1:37" s="35" customFormat="1" ht="16" x14ac:dyDescent="0.2">
      <c r="A47" s="34" t="s">
        <v>62</v>
      </c>
      <c r="B47" s="35">
        <v>20</v>
      </c>
      <c r="C47" s="35" t="s">
        <v>25</v>
      </c>
      <c r="D47" s="36">
        <v>24.8</v>
      </c>
      <c r="E47" s="35">
        <v>9.01</v>
      </c>
      <c r="F47" s="35">
        <v>-37.239699999999999</v>
      </c>
      <c r="G47" s="34">
        <v>-10</v>
      </c>
      <c r="H47" s="37">
        <f t="shared" si="4"/>
        <v>-47.239699999999999</v>
      </c>
      <c r="I47" s="35">
        <v>40</v>
      </c>
      <c r="J47" s="35">
        <v>-30.85</v>
      </c>
      <c r="L47" s="34">
        <v>-10</v>
      </c>
      <c r="M47" s="35">
        <f t="shared" si="5"/>
        <v>-40.85</v>
      </c>
      <c r="O47" s="35">
        <v>63.36</v>
      </c>
      <c r="P47" s="35">
        <v>2.1</v>
      </c>
      <c r="Q47" s="35">
        <v>4.9000000000000004</v>
      </c>
      <c r="R47" s="35">
        <v>-13.0138</v>
      </c>
      <c r="S47" s="34">
        <v>-0.01</v>
      </c>
      <c r="T47" s="38">
        <f t="shared" si="6"/>
        <v>1301.3799999999999</v>
      </c>
      <c r="V47" s="35">
        <v>0</v>
      </c>
      <c r="W47" s="35">
        <v>0</v>
      </c>
      <c r="X47" s="35">
        <v>4</v>
      </c>
      <c r="Y47" s="35">
        <v>6</v>
      </c>
      <c r="Z47" s="35">
        <v>7</v>
      </c>
      <c r="AA47" s="35">
        <v>10</v>
      </c>
      <c r="AB47" s="35">
        <v>11</v>
      </c>
      <c r="AC47" s="35">
        <v>12</v>
      </c>
      <c r="AD47" s="35">
        <v>13</v>
      </c>
      <c r="AE47" s="35">
        <v>6</v>
      </c>
    </row>
    <row r="48" spans="1:37" s="35" customFormat="1" ht="16" x14ac:dyDescent="0.2">
      <c r="A48" s="34" t="s">
        <v>63</v>
      </c>
      <c r="B48" s="35">
        <v>20</v>
      </c>
      <c r="C48" s="35" t="s">
        <v>25</v>
      </c>
      <c r="D48" s="36">
        <v>26.89</v>
      </c>
      <c r="E48" s="35">
        <v>22</v>
      </c>
      <c r="F48" s="35">
        <v>-44.947000000000003</v>
      </c>
      <c r="G48" s="34">
        <v>-10</v>
      </c>
      <c r="H48" s="37">
        <f t="shared" si="4"/>
        <v>-54.947000000000003</v>
      </c>
      <c r="I48" s="35">
        <v>25</v>
      </c>
      <c r="J48" s="35">
        <v>-31.84</v>
      </c>
      <c r="L48" s="34">
        <v>-10</v>
      </c>
      <c r="M48" s="35">
        <f t="shared" si="5"/>
        <v>-41.84</v>
      </c>
      <c r="O48" s="35">
        <v>80.569999999999993</v>
      </c>
      <c r="P48" s="35">
        <v>1.8</v>
      </c>
      <c r="Q48" s="35">
        <v>4.2</v>
      </c>
      <c r="R48" s="35">
        <v>-15.5783</v>
      </c>
      <c r="S48" s="34">
        <v>-0.01</v>
      </c>
      <c r="T48" s="38">
        <f t="shared" si="6"/>
        <v>1557.83</v>
      </c>
      <c r="V48" s="35">
        <v>4</v>
      </c>
      <c r="W48" s="35">
        <v>10</v>
      </c>
      <c r="X48" s="35">
        <v>12</v>
      </c>
      <c r="Y48" s="35">
        <v>13</v>
      </c>
      <c r="Z48" s="35">
        <v>16</v>
      </c>
      <c r="AA48" s="35">
        <v>17</v>
      </c>
      <c r="AB48" s="35">
        <v>17</v>
      </c>
      <c r="AC48" s="35">
        <v>18</v>
      </c>
      <c r="AD48" s="35">
        <v>19</v>
      </c>
      <c r="AE48" s="35">
        <v>20</v>
      </c>
    </row>
    <row r="49" spans="1:37" s="35" customFormat="1" ht="16" x14ac:dyDescent="0.2">
      <c r="A49" s="34" t="s">
        <v>64</v>
      </c>
      <c r="B49" s="35">
        <v>21</v>
      </c>
      <c r="C49" s="35" t="s">
        <v>25</v>
      </c>
      <c r="D49" s="36">
        <v>23.23</v>
      </c>
      <c r="E49" s="35">
        <v>14.4</v>
      </c>
      <c r="F49" s="35">
        <v>-50.877600000000001</v>
      </c>
      <c r="G49" s="34">
        <v>-10</v>
      </c>
      <c r="H49" s="37">
        <f t="shared" si="4"/>
        <v>-60.877600000000001</v>
      </c>
      <c r="I49" s="35">
        <v>20</v>
      </c>
      <c r="J49" s="35">
        <v>-32.36</v>
      </c>
      <c r="L49" s="34">
        <v>-10</v>
      </c>
      <c r="M49" s="35">
        <f t="shared" si="5"/>
        <v>-42.36</v>
      </c>
      <c r="O49" s="35">
        <v>71.55</v>
      </c>
      <c r="P49" s="35">
        <v>1.7</v>
      </c>
      <c r="Q49" s="35">
        <v>3.8</v>
      </c>
      <c r="R49" s="35">
        <v>-24.339500000000001</v>
      </c>
      <c r="S49" s="34">
        <v>-0.01</v>
      </c>
      <c r="T49" s="38">
        <f t="shared" si="6"/>
        <v>2433.9500000000003</v>
      </c>
      <c r="V49" s="35">
        <v>3</v>
      </c>
      <c r="W49" s="35">
        <v>6</v>
      </c>
      <c r="X49" s="35">
        <v>9</v>
      </c>
      <c r="Y49" s="35">
        <v>12</v>
      </c>
      <c r="Z49" s="35">
        <v>13</v>
      </c>
      <c r="AA49" s="35">
        <v>15</v>
      </c>
      <c r="AB49" s="35">
        <v>16</v>
      </c>
      <c r="AC49" s="35">
        <v>16</v>
      </c>
      <c r="AD49" s="35">
        <v>16</v>
      </c>
      <c r="AE49" s="35">
        <v>18</v>
      </c>
    </row>
    <row r="50" spans="1:37" s="35" customFormat="1" ht="16" x14ac:dyDescent="0.2">
      <c r="A50" s="34" t="s">
        <v>65</v>
      </c>
      <c r="B50" s="35">
        <v>21</v>
      </c>
      <c r="C50" s="35" t="s">
        <v>25</v>
      </c>
      <c r="D50" s="36">
        <v>14.67</v>
      </c>
      <c r="E50" s="35">
        <v>21.6</v>
      </c>
      <c r="F50" s="35">
        <v>-58.399099999999997</v>
      </c>
      <c r="G50" s="34">
        <v>-10</v>
      </c>
      <c r="H50" s="37">
        <f t="shared" si="4"/>
        <v>-68.399100000000004</v>
      </c>
      <c r="I50" s="35">
        <v>30</v>
      </c>
      <c r="J50" s="35">
        <v>-28.49</v>
      </c>
      <c r="L50" s="34">
        <v>-10</v>
      </c>
      <c r="M50" s="35">
        <f t="shared" si="5"/>
        <v>-38.489999999999995</v>
      </c>
      <c r="O50" s="35">
        <v>52.96</v>
      </c>
      <c r="P50" s="35">
        <v>1.6</v>
      </c>
      <c r="Q50" s="35">
        <v>3.9</v>
      </c>
      <c r="R50" s="35">
        <v>-39.670999999999999</v>
      </c>
      <c r="S50" s="34">
        <v>-0.01</v>
      </c>
      <c r="T50" s="38">
        <f t="shared" si="6"/>
        <v>3967.1</v>
      </c>
      <c r="V50" s="35">
        <v>5</v>
      </c>
      <c r="W50" s="35">
        <v>9</v>
      </c>
      <c r="X50" s="35">
        <v>12</v>
      </c>
      <c r="Y50" s="35">
        <v>14</v>
      </c>
      <c r="Z50" s="35">
        <v>15</v>
      </c>
      <c r="AA50" s="35">
        <v>15</v>
      </c>
      <c r="AB50" s="35">
        <v>12</v>
      </c>
      <c r="AC50" s="35">
        <v>10</v>
      </c>
      <c r="AD50" s="35">
        <v>5</v>
      </c>
      <c r="AE50" s="35">
        <v>5</v>
      </c>
    </row>
    <row r="51" spans="1:37" s="35" customFormat="1" ht="16" x14ac:dyDescent="0.2">
      <c r="A51" s="4" t="s">
        <v>66</v>
      </c>
      <c r="B51" s="5">
        <v>23</v>
      </c>
      <c r="C51" s="5" t="s">
        <v>25</v>
      </c>
      <c r="D51" s="15">
        <v>24.41</v>
      </c>
      <c r="E51" s="5">
        <v>37.799999999999997</v>
      </c>
      <c r="F51" s="5">
        <v>-45.962800000000001</v>
      </c>
      <c r="G51" s="4">
        <v>-10</v>
      </c>
      <c r="H51" s="20">
        <f t="shared" si="4"/>
        <v>-55.962800000000001</v>
      </c>
      <c r="I51" s="5">
        <v>25</v>
      </c>
      <c r="J51" s="5">
        <v>-28.5</v>
      </c>
      <c r="K51" s="5"/>
      <c r="L51" s="4">
        <v>-10</v>
      </c>
      <c r="M51" s="5">
        <f t="shared" si="5"/>
        <v>-38.5</v>
      </c>
      <c r="N51" s="5"/>
      <c r="O51" s="5">
        <v>62.31</v>
      </c>
      <c r="P51" s="5">
        <v>1.6</v>
      </c>
      <c r="Q51" s="5">
        <v>3.3</v>
      </c>
      <c r="R51" s="5">
        <v>-16.002800000000001</v>
      </c>
      <c r="S51" s="4">
        <v>-0.01</v>
      </c>
      <c r="T51" s="25">
        <f t="shared" si="6"/>
        <v>1600.28</v>
      </c>
      <c r="U51" s="5"/>
      <c r="V51" s="5">
        <v>0</v>
      </c>
      <c r="W51" s="5">
        <v>7</v>
      </c>
      <c r="X51" s="5">
        <v>9</v>
      </c>
      <c r="Y51" s="5">
        <v>11</v>
      </c>
      <c r="Z51" s="5">
        <v>11</v>
      </c>
      <c r="AA51" s="5">
        <v>13</v>
      </c>
      <c r="AB51" s="5">
        <v>13</v>
      </c>
      <c r="AC51" s="5">
        <v>14</v>
      </c>
      <c r="AD51" s="5">
        <v>15</v>
      </c>
      <c r="AE51" s="5">
        <v>14</v>
      </c>
      <c r="AF51" s="5"/>
      <c r="AG51" s="5"/>
      <c r="AH51" s="5"/>
      <c r="AI51" s="5"/>
      <c r="AJ51" s="5"/>
      <c r="AK51" s="5"/>
    </row>
    <row r="52" spans="1:37" s="35" customFormat="1" ht="16" x14ac:dyDescent="0.2">
      <c r="A52" s="34" t="s">
        <v>67</v>
      </c>
      <c r="B52" s="35">
        <v>23</v>
      </c>
      <c r="C52" s="35" t="s">
        <v>27</v>
      </c>
      <c r="D52" s="36">
        <v>46.6</v>
      </c>
      <c r="E52" s="35">
        <v>28.8</v>
      </c>
      <c r="F52" s="35">
        <v>-57.699300000000001</v>
      </c>
      <c r="G52" s="34">
        <v>-10</v>
      </c>
      <c r="H52" s="37">
        <f t="shared" si="4"/>
        <v>-67.699299999999994</v>
      </c>
      <c r="I52" s="35">
        <v>65</v>
      </c>
      <c r="J52" s="35">
        <v>-31.8</v>
      </c>
      <c r="L52" s="34">
        <v>-10</v>
      </c>
      <c r="M52" s="35">
        <f t="shared" si="5"/>
        <v>-41.8</v>
      </c>
      <c r="O52" s="35">
        <v>62.77</v>
      </c>
      <c r="P52" s="35">
        <v>1.9</v>
      </c>
      <c r="Q52" s="35">
        <v>3.9</v>
      </c>
      <c r="R52" s="35">
        <v>-3.3707400000000001</v>
      </c>
      <c r="S52" s="34">
        <v>-0.01</v>
      </c>
      <c r="T52" s="38">
        <f t="shared" si="6"/>
        <v>337.07400000000001</v>
      </c>
      <c r="V52" s="35">
        <v>0</v>
      </c>
      <c r="W52" s="35">
        <v>0</v>
      </c>
      <c r="X52" s="35">
        <v>1</v>
      </c>
      <c r="Y52" s="35">
        <v>0</v>
      </c>
      <c r="Z52" s="35">
        <v>1</v>
      </c>
      <c r="AA52" s="35">
        <v>2</v>
      </c>
      <c r="AB52" s="35">
        <v>1</v>
      </c>
      <c r="AC52" s="35">
        <v>3</v>
      </c>
      <c r="AD52" s="35">
        <v>5</v>
      </c>
      <c r="AE52" s="35">
        <v>7</v>
      </c>
    </row>
    <row r="53" spans="1:37" s="35" customFormat="1" ht="16" x14ac:dyDescent="0.2">
      <c r="A53" s="34" t="s">
        <v>68</v>
      </c>
      <c r="B53" s="35">
        <v>23</v>
      </c>
      <c r="C53" s="35" t="s">
        <v>25</v>
      </c>
      <c r="D53" s="36">
        <v>21.7</v>
      </c>
      <c r="E53" s="35">
        <v>19.5</v>
      </c>
      <c r="F53" s="35">
        <v>-43.325200000000002</v>
      </c>
      <c r="G53" s="34">
        <v>-10</v>
      </c>
      <c r="H53" s="37">
        <f t="shared" si="4"/>
        <v>-53.325200000000002</v>
      </c>
      <c r="I53" s="35">
        <v>30</v>
      </c>
      <c r="J53" s="35">
        <v>-27.73</v>
      </c>
      <c r="L53" s="34">
        <v>-10</v>
      </c>
      <c r="M53" s="35">
        <f t="shared" si="5"/>
        <v>-37.730000000000004</v>
      </c>
      <c r="O53" s="35">
        <v>66.19</v>
      </c>
      <c r="P53" s="35">
        <v>2</v>
      </c>
      <c r="Q53" s="35">
        <v>4.0999999999999996</v>
      </c>
      <c r="R53" s="35">
        <v>-20.834599999999998</v>
      </c>
      <c r="S53" s="34">
        <v>-0.01</v>
      </c>
      <c r="T53" s="38">
        <f t="shared" si="6"/>
        <v>2083.4599999999996</v>
      </c>
      <c r="V53" s="35">
        <v>5</v>
      </c>
      <c r="W53" s="35">
        <v>8</v>
      </c>
      <c r="X53" s="35">
        <v>11</v>
      </c>
      <c r="Y53" s="35">
        <v>12</v>
      </c>
      <c r="Z53" s="35">
        <v>12</v>
      </c>
      <c r="AA53" s="35">
        <v>13</v>
      </c>
      <c r="AB53" s="35">
        <v>14</v>
      </c>
      <c r="AC53" s="35">
        <v>15</v>
      </c>
      <c r="AD53" s="35">
        <v>15</v>
      </c>
      <c r="AE53" s="35">
        <v>12</v>
      </c>
    </row>
    <row r="54" spans="1:37" ht="20" x14ac:dyDescent="0.25">
      <c r="A54" s="7" t="s">
        <v>69</v>
      </c>
      <c r="B54" s="1">
        <v>23</v>
      </c>
      <c r="C54" s="1"/>
      <c r="D54" s="17">
        <f>AVERAGE(D31:D53)</f>
        <v>25.574782608695653</v>
      </c>
      <c r="E54" s="1">
        <f>AVERAGE(E31:E53)</f>
        <v>20.757391304347824</v>
      </c>
      <c r="F54" s="1"/>
      <c r="G54" s="7"/>
      <c r="H54" s="22">
        <f>AVERAGE(H31:H53)</f>
        <v>-59.910952173913046</v>
      </c>
      <c r="I54" s="1"/>
      <c r="J54" s="1"/>
      <c r="K54" s="1"/>
      <c r="L54" s="7"/>
      <c r="M54" s="1">
        <f>AVERAGE(M31:M53)</f>
        <v>-40.048260869565212</v>
      </c>
      <c r="N54" s="1"/>
      <c r="O54" s="1">
        <f>AVERAGE(O31:O53)</f>
        <v>67.043913043478241</v>
      </c>
      <c r="P54" s="1">
        <f t="shared" ref="P54:AB54" si="8">AVERAGE(P31:P53)</f>
        <v>2.0043478260869567</v>
      </c>
      <c r="Q54" s="1">
        <f t="shared" si="8"/>
        <v>4.2086956521739127</v>
      </c>
      <c r="R54" s="1"/>
      <c r="S54" s="1"/>
      <c r="T54" s="27">
        <f t="shared" si="8"/>
        <v>1525.4124782608692</v>
      </c>
      <c r="U54" s="1"/>
      <c r="V54" s="1">
        <f t="shared" si="8"/>
        <v>1.9130434782608696</v>
      </c>
      <c r="W54" s="1">
        <f t="shared" si="8"/>
        <v>4.3913043478260869</v>
      </c>
      <c r="X54" s="1">
        <f t="shared" si="8"/>
        <v>6.6521739130434785</v>
      </c>
      <c r="Y54" s="1">
        <f t="shared" si="8"/>
        <v>8.0434782608695645</v>
      </c>
      <c r="Z54" s="1">
        <f t="shared" si="8"/>
        <v>8.9565217391304355</v>
      </c>
      <c r="AA54" s="1">
        <f t="shared" si="8"/>
        <v>9.7391304347826093</v>
      </c>
      <c r="AB54" s="1">
        <f t="shared" si="8"/>
        <v>9.7391304347826093</v>
      </c>
      <c r="AC54" s="1">
        <f>AVERAGE(AC31:AC53)</f>
        <v>9.9913043478260875</v>
      </c>
      <c r="AD54" s="1">
        <f>AVERAGE(AD31:AD53)</f>
        <v>10.391304347826088</v>
      </c>
      <c r="AE54" s="1">
        <f>AVERAGE(AE31:AE53)</f>
        <v>10.391304347826088</v>
      </c>
      <c r="AF54" s="1"/>
      <c r="AG54" s="1"/>
      <c r="AH54" s="1"/>
      <c r="AI54" s="1"/>
      <c r="AJ54" s="1"/>
      <c r="AK54" s="1"/>
    </row>
  </sheetData>
  <mergeCells count="2">
    <mergeCell ref="A3:H3"/>
    <mergeCell ref="A29:H2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55"/>
  <sheetViews>
    <sheetView topLeftCell="A19" workbookViewId="0">
      <selection activeCell="J43" sqref="J43"/>
    </sheetView>
  </sheetViews>
  <sheetFormatPr baseColWidth="10" defaultColWidth="8.83203125" defaultRowHeight="15" x14ac:dyDescent="0.2"/>
  <cols>
    <col min="1" max="1" width="18" customWidth="1"/>
    <col min="3" max="3" width="13.33203125" customWidth="1"/>
    <col min="6" max="6" width="19.5" customWidth="1"/>
    <col min="7" max="7" width="16.5" customWidth="1"/>
  </cols>
  <sheetData>
    <row r="2" spans="1:7" ht="16" thickBot="1" x14ac:dyDescent="0.25"/>
    <row r="3" spans="1:7" ht="27" thickBot="1" x14ac:dyDescent="0.35">
      <c r="A3" s="43" t="s">
        <v>71</v>
      </c>
      <c r="B3" s="44"/>
      <c r="C3" s="44"/>
      <c r="D3" s="44"/>
    </row>
    <row r="4" spans="1:7" s="28" customFormat="1" ht="16" x14ac:dyDescent="0.2">
      <c r="A4" s="28" t="s">
        <v>0</v>
      </c>
      <c r="B4" s="28" t="s">
        <v>1</v>
      </c>
      <c r="C4" s="28" t="s">
        <v>72</v>
      </c>
      <c r="D4" s="28" t="s">
        <v>73</v>
      </c>
      <c r="E4" s="28" t="s">
        <v>74</v>
      </c>
      <c r="F4" s="30" t="s">
        <v>75</v>
      </c>
      <c r="G4" s="32" t="s">
        <v>76</v>
      </c>
    </row>
    <row r="5" spans="1:7" s="29" customFormat="1" ht="16" x14ac:dyDescent="0.2">
      <c r="A5" s="29" t="s">
        <v>77</v>
      </c>
      <c r="B5" s="29">
        <v>20</v>
      </c>
      <c r="C5" s="29">
        <v>14.84</v>
      </c>
      <c r="D5" s="29">
        <v>28.5</v>
      </c>
      <c r="E5" s="29">
        <v>17</v>
      </c>
      <c r="F5" s="31">
        <v>0.11899999999999999</v>
      </c>
      <c r="G5" s="33">
        <v>-21.481999999999999</v>
      </c>
    </row>
    <row r="6" spans="1:7" s="29" customFormat="1" ht="16" x14ac:dyDescent="0.2">
      <c r="A6" s="29" t="s">
        <v>78</v>
      </c>
      <c r="B6" s="29">
        <v>22</v>
      </c>
      <c r="C6" s="29">
        <v>26.42</v>
      </c>
      <c r="D6" s="29">
        <v>21.7</v>
      </c>
      <c r="E6" s="29">
        <v>185</v>
      </c>
      <c r="F6" s="31">
        <v>3.1579999999999999</v>
      </c>
      <c r="G6" s="33">
        <v>-20.74</v>
      </c>
    </row>
    <row r="7" spans="1:7" s="29" customFormat="1" ht="16" x14ac:dyDescent="0.2">
      <c r="A7" s="29" t="s">
        <v>79</v>
      </c>
      <c r="B7" s="29">
        <v>22</v>
      </c>
      <c r="C7" s="29">
        <v>13.37</v>
      </c>
      <c r="D7" s="29">
        <v>15.4</v>
      </c>
      <c r="E7" s="29">
        <v>9</v>
      </c>
      <c r="F7" s="31">
        <v>0.05</v>
      </c>
      <c r="G7" s="33">
        <v>-9.2899999999999991</v>
      </c>
    </row>
    <row r="8" spans="1:7" s="29" customFormat="1" ht="16" x14ac:dyDescent="0.2">
      <c r="A8" s="29" t="s">
        <v>80</v>
      </c>
      <c r="B8" s="29">
        <v>22</v>
      </c>
      <c r="C8" s="29">
        <v>17.32</v>
      </c>
      <c r="D8" s="29">
        <v>12.3</v>
      </c>
      <c r="E8" s="29">
        <v>25</v>
      </c>
      <c r="F8" s="31">
        <v>0.439</v>
      </c>
      <c r="G8" s="33">
        <v>-16.11</v>
      </c>
    </row>
    <row r="9" spans="1:7" s="29" customFormat="1" ht="16" x14ac:dyDescent="0.2">
      <c r="A9" s="29" t="s">
        <v>81</v>
      </c>
      <c r="B9" s="29">
        <v>23</v>
      </c>
      <c r="C9" s="29">
        <v>26.51</v>
      </c>
      <c r="D9" s="29">
        <v>45.6</v>
      </c>
      <c r="E9" s="29">
        <v>6</v>
      </c>
      <c r="F9" s="31">
        <v>0.31</v>
      </c>
      <c r="G9" s="33">
        <v>-6.79</v>
      </c>
    </row>
    <row r="10" spans="1:7" s="29" customFormat="1" ht="16" x14ac:dyDescent="0.2">
      <c r="A10" s="29" t="s">
        <v>82</v>
      </c>
      <c r="B10" s="29">
        <v>23</v>
      </c>
      <c r="C10" s="29">
        <v>22.55</v>
      </c>
      <c r="D10" s="29">
        <v>9.94</v>
      </c>
      <c r="E10" s="29">
        <v>5</v>
      </c>
      <c r="F10" s="31">
        <v>0.09</v>
      </c>
      <c r="G10" s="33">
        <v>-15.78</v>
      </c>
    </row>
    <row r="11" spans="1:7" s="29" customFormat="1" ht="16" x14ac:dyDescent="0.2">
      <c r="A11" s="29" t="s">
        <v>83</v>
      </c>
      <c r="B11" s="29">
        <v>23</v>
      </c>
      <c r="C11" s="29">
        <v>21.01</v>
      </c>
      <c r="D11" s="29">
        <v>15.5</v>
      </c>
      <c r="E11" s="29">
        <v>4</v>
      </c>
      <c r="F11" s="31">
        <v>0.06</v>
      </c>
      <c r="G11" s="33">
        <v>-8.4499999999999993</v>
      </c>
    </row>
    <row r="12" spans="1:7" s="29" customFormat="1" ht="16" x14ac:dyDescent="0.2">
      <c r="A12" s="29" t="s">
        <v>84</v>
      </c>
      <c r="B12" s="29">
        <v>23</v>
      </c>
      <c r="C12" s="29">
        <v>27.36</v>
      </c>
      <c r="D12" s="29">
        <v>18.8</v>
      </c>
      <c r="E12" s="29">
        <v>27</v>
      </c>
      <c r="F12" s="31">
        <v>0.67</v>
      </c>
      <c r="G12" s="33">
        <v>-27.2</v>
      </c>
    </row>
    <row r="13" spans="1:7" s="29" customFormat="1" ht="16" x14ac:dyDescent="0.2">
      <c r="A13" s="29" t="s">
        <v>85</v>
      </c>
      <c r="B13" s="29">
        <v>23</v>
      </c>
      <c r="C13" s="29">
        <v>25.89</v>
      </c>
      <c r="D13" s="29">
        <v>23.2</v>
      </c>
      <c r="E13" s="29">
        <v>69</v>
      </c>
      <c r="F13" s="31">
        <v>1.2</v>
      </c>
      <c r="G13" s="33">
        <v>-22.89</v>
      </c>
    </row>
    <row r="14" spans="1:7" s="29" customFormat="1" ht="16" x14ac:dyDescent="0.2">
      <c r="A14" s="29" t="s">
        <v>86</v>
      </c>
      <c r="B14" s="29">
        <v>27</v>
      </c>
      <c r="C14" s="29">
        <v>34.79</v>
      </c>
      <c r="D14" s="29">
        <v>15.3</v>
      </c>
      <c r="E14" s="29">
        <v>76</v>
      </c>
      <c r="F14" s="31">
        <v>1.2849999999999999</v>
      </c>
      <c r="G14" s="33">
        <v>-38.994999999999997</v>
      </c>
    </row>
    <row r="15" spans="1:7" s="29" customFormat="1" ht="16" x14ac:dyDescent="0.2">
      <c r="A15" s="29" t="s">
        <v>87</v>
      </c>
      <c r="B15" s="29">
        <v>27</v>
      </c>
      <c r="C15" s="29">
        <v>39.229999999999997</v>
      </c>
      <c r="D15" s="29">
        <v>23.9</v>
      </c>
      <c r="E15" s="29">
        <v>159</v>
      </c>
      <c r="F15" s="31">
        <v>2.677</v>
      </c>
      <c r="G15" s="33">
        <v>-29.33</v>
      </c>
    </row>
    <row r="16" spans="1:7" s="29" customFormat="1" ht="16" x14ac:dyDescent="0.2">
      <c r="A16" s="29" t="s">
        <v>88</v>
      </c>
      <c r="B16" s="29">
        <v>27</v>
      </c>
      <c r="C16" s="29">
        <v>15.95</v>
      </c>
      <c r="D16" s="29">
        <v>37.200000000000003</v>
      </c>
      <c r="E16" s="29">
        <v>8</v>
      </c>
      <c r="F16" s="31">
        <v>0.13</v>
      </c>
      <c r="G16" s="33">
        <v>-18.72</v>
      </c>
    </row>
    <row r="17" spans="1:7" s="29" customFormat="1" ht="16" x14ac:dyDescent="0.2">
      <c r="A17" s="29" t="s">
        <v>89</v>
      </c>
      <c r="B17" s="29">
        <v>27</v>
      </c>
      <c r="C17" s="29">
        <v>29.24</v>
      </c>
      <c r="D17" s="29">
        <v>11.4</v>
      </c>
      <c r="E17" s="29">
        <v>4</v>
      </c>
      <c r="F17" s="31">
        <v>0.11899999999999999</v>
      </c>
      <c r="G17" s="33">
        <v>-19.16</v>
      </c>
    </row>
    <row r="18" spans="1:7" s="29" customFormat="1" ht="16" x14ac:dyDescent="0.2">
      <c r="A18" s="29" t="s">
        <v>90</v>
      </c>
      <c r="B18" s="29">
        <v>27</v>
      </c>
      <c r="C18" s="29">
        <v>28.27</v>
      </c>
      <c r="D18" s="29">
        <v>21.4</v>
      </c>
      <c r="E18" s="29">
        <v>18</v>
      </c>
      <c r="F18" s="31">
        <v>0.29899999999999999</v>
      </c>
      <c r="G18" s="33">
        <v>-52.61</v>
      </c>
    </row>
    <row r="19" spans="1:7" s="29" customFormat="1" ht="16" x14ac:dyDescent="0.2">
      <c r="A19" s="29" t="s">
        <v>91</v>
      </c>
      <c r="B19" s="29">
        <v>27</v>
      </c>
      <c r="C19" s="29">
        <v>46.6</v>
      </c>
      <c r="D19" s="29">
        <v>16.399999999999999</v>
      </c>
      <c r="E19" s="29">
        <v>71</v>
      </c>
      <c r="F19" s="31">
        <v>1.27</v>
      </c>
      <c r="G19" s="33">
        <v>-46.46</v>
      </c>
    </row>
    <row r="20" spans="1:7" s="29" customFormat="1" ht="16" x14ac:dyDescent="0.2">
      <c r="A20" s="29" t="s">
        <v>92</v>
      </c>
      <c r="B20" s="29">
        <v>20</v>
      </c>
      <c r="C20" s="29">
        <v>16.57</v>
      </c>
      <c r="D20" s="29">
        <v>7.77</v>
      </c>
      <c r="E20" s="29">
        <v>189</v>
      </c>
      <c r="F20" s="31">
        <v>3.22</v>
      </c>
      <c r="G20" s="33">
        <v>-44.72</v>
      </c>
    </row>
    <row r="21" spans="1:7" s="29" customFormat="1" ht="16" x14ac:dyDescent="0.2">
      <c r="A21" s="29" t="s">
        <v>93</v>
      </c>
      <c r="B21" s="29">
        <v>20</v>
      </c>
      <c r="C21" s="29">
        <v>24.8</v>
      </c>
      <c r="D21" s="29">
        <v>9.01</v>
      </c>
      <c r="E21" s="29">
        <v>137</v>
      </c>
      <c r="F21" s="31">
        <v>2.33</v>
      </c>
      <c r="G21" s="33">
        <v>-31.58</v>
      </c>
    </row>
    <row r="22" spans="1:7" s="29" customFormat="1" ht="16" x14ac:dyDescent="0.2">
      <c r="A22" s="29" t="s">
        <v>94</v>
      </c>
      <c r="B22" s="29">
        <v>20</v>
      </c>
      <c r="C22" s="29">
        <v>26.89</v>
      </c>
      <c r="D22" s="29">
        <v>22</v>
      </c>
      <c r="E22" s="29">
        <v>264</v>
      </c>
      <c r="F22" s="31">
        <v>4.43</v>
      </c>
      <c r="G22" s="33">
        <v>-25.385000000000002</v>
      </c>
    </row>
    <row r="23" spans="1:7" s="29" customFormat="1" ht="16" x14ac:dyDescent="0.2">
      <c r="A23" s="29" t="s">
        <v>95</v>
      </c>
      <c r="B23" s="29">
        <v>21</v>
      </c>
      <c r="C23" s="29">
        <v>23.23</v>
      </c>
      <c r="D23" s="29">
        <v>14.4</v>
      </c>
      <c r="E23" s="29">
        <v>111</v>
      </c>
      <c r="F23" s="31">
        <v>1.87</v>
      </c>
      <c r="G23" s="33">
        <v>-26.51</v>
      </c>
    </row>
    <row r="24" spans="1:7" s="29" customFormat="1" ht="16" x14ac:dyDescent="0.2">
      <c r="A24" s="29" t="s">
        <v>96</v>
      </c>
      <c r="B24" s="29">
        <v>21</v>
      </c>
      <c r="C24" s="29">
        <v>14.67</v>
      </c>
      <c r="D24" s="29">
        <v>21.6</v>
      </c>
      <c r="E24" s="29">
        <v>4</v>
      </c>
      <c r="F24" s="31">
        <v>0.16500000000000001</v>
      </c>
      <c r="G24" s="33">
        <v>-6.0960000000000001</v>
      </c>
    </row>
    <row r="25" spans="1:7" s="29" customFormat="1" ht="16" x14ac:dyDescent="0.2">
      <c r="A25" s="29" t="s">
        <v>97</v>
      </c>
      <c r="B25" s="29">
        <v>23</v>
      </c>
      <c r="C25" s="29">
        <v>24.41</v>
      </c>
      <c r="D25" s="29">
        <v>37.799999999999997</v>
      </c>
      <c r="E25" s="29">
        <v>3</v>
      </c>
      <c r="F25" s="31">
        <v>3.6999999999999998E-2</v>
      </c>
      <c r="G25" s="33">
        <v>-16.690000000000001</v>
      </c>
    </row>
    <row r="26" spans="1:7" s="29" customFormat="1" ht="16" x14ac:dyDescent="0.2">
      <c r="A26" s="29" t="s">
        <v>98</v>
      </c>
      <c r="B26" s="29">
        <v>23</v>
      </c>
      <c r="C26" s="29">
        <v>23.23</v>
      </c>
      <c r="D26" s="29">
        <v>33</v>
      </c>
      <c r="E26" s="29">
        <v>575</v>
      </c>
      <c r="F26" s="31">
        <v>9.67</v>
      </c>
      <c r="G26" s="33">
        <v>-36.729999999999997</v>
      </c>
    </row>
    <row r="27" spans="1:7" s="29" customFormat="1" ht="16" x14ac:dyDescent="0.2">
      <c r="A27" s="29" t="s">
        <v>99</v>
      </c>
      <c r="B27" s="29">
        <v>23</v>
      </c>
      <c r="C27" s="29">
        <v>46.6</v>
      </c>
      <c r="D27" s="29">
        <v>28.8</v>
      </c>
      <c r="E27" s="29">
        <v>16</v>
      </c>
      <c r="F27" s="31">
        <v>0.26800000000000002</v>
      </c>
      <c r="G27" s="33">
        <v>-20.812999999999999</v>
      </c>
    </row>
    <row r="28" spans="1:7" s="29" customFormat="1" ht="16" x14ac:dyDescent="0.2">
      <c r="B28" s="29">
        <v>24.962264150943398</v>
      </c>
      <c r="C28" s="29">
        <v>25.641304347826086</v>
      </c>
      <c r="D28" s="29">
        <v>18.435425925925923</v>
      </c>
      <c r="E28" s="29">
        <v>165.21621621621622</v>
      </c>
      <c r="F28" s="30">
        <v>1.8369279200000006</v>
      </c>
      <c r="G28" s="32">
        <v>-24.177646938775514</v>
      </c>
    </row>
    <row r="29" spans="1:7" x14ac:dyDescent="0.2">
      <c r="G29" s="11"/>
    </row>
    <row r="32" spans="1:7" ht="16" thickBot="1" x14ac:dyDescent="0.25"/>
    <row r="33" spans="1:7" ht="27" thickBot="1" x14ac:dyDescent="0.35">
      <c r="A33" s="43" t="s">
        <v>118</v>
      </c>
      <c r="B33" s="44"/>
      <c r="C33" s="44"/>
      <c r="D33" s="44"/>
    </row>
    <row r="34" spans="1:7" s="28" customFormat="1" ht="16" x14ac:dyDescent="0.2">
      <c r="A34" s="28" t="s">
        <v>0</v>
      </c>
      <c r="B34" s="28" t="s">
        <v>1</v>
      </c>
      <c r="C34" s="28" t="s">
        <v>72</v>
      </c>
      <c r="D34" s="28" t="s">
        <v>73</v>
      </c>
      <c r="E34" s="28" t="s">
        <v>74</v>
      </c>
      <c r="F34" s="30" t="s">
        <v>75</v>
      </c>
      <c r="G34" s="32" t="s">
        <v>76</v>
      </c>
    </row>
    <row r="35" spans="1:7" s="29" customFormat="1" ht="16" x14ac:dyDescent="0.2">
      <c r="A35" s="29" t="s">
        <v>100</v>
      </c>
      <c r="B35" s="29">
        <v>20</v>
      </c>
      <c r="C35" s="29">
        <v>30.39</v>
      </c>
      <c r="D35" s="29">
        <v>12.8</v>
      </c>
      <c r="E35" s="29">
        <v>58</v>
      </c>
      <c r="F35" s="31">
        <v>1.0669999999999999</v>
      </c>
      <c r="G35" s="33">
        <v>-21.39</v>
      </c>
    </row>
    <row r="36" spans="1:7" s="29" customFormat="1" ht="16" x14ac:dyDescent="0.2">
      <c r="A36" s="29" t="s">
        <v>101</v>
      </c>
      <c r="B36" s="29">
        <v>20</v>
      </c>
      <c r="C36" s="29">
        <v>21.44</v>
      </c>
      <c r="D36" s="29">
        <v>9.86</v>
      </c>
      <c r="E36" s="29">
        <v>15</v>
      </c>
      <c r="F36" s="31">
        <v>0.28599999999999998</v>
      </c>
      <c r="G36" s="33">
        <v>-28.22</v>
      </c>
    </row>
    <row r="37" spans="1:7" s="29" customFormat="1" ht="16" x14ac:dyDescent="0.2">
      <c r="A37" s="29" t="s">
        <v>102</v>
      </c>
      <c r="B37" s="29">
        <v>20</v>
      </c>
      <c r="C37" s="29">
        <v>35.11</v>
      </c>
      <c r="D37" s="29">
        <v>11.5</v>
      </c>
      <c r="E37" s="29">
        <v>41</v>
      </c>
      <c r="F37" s="31">
        <v>0.7</v>
      </c>
      <c r="G37" s="33">
        <v>-28.69</v>
      </c>
    </row>
    <row r="38" spans="1:7" s="29" customFormat="1" ht="16" x14ac:dyDescent="0.2">
      <c r="A38" s="29" t="s">
        <v>103</v>
      </c>
      <c r="B38" s="29">
        <v>22</v>
      </c>
      <c r="C38" s="29">
        <v>40.9</v>
      </c>
      <c r="D38" s="29">
        <v>9.9700000000000006</v>
      </c>
      <c r="E38" s="29">
        <v>80</v>
      </c>
      <c r="F38" s="31">
        <v>1.3839999999999999</v>
      </c>
      <c r="G38" s="33">
        <v>-70.959999999999994</v>
      </c>
    </row>
    <row r="39" spans="1:7" s="29" customFormat="1" ht="16" x14ac:dyDescent="0.2">
      <c r="A39" s="29" t="s">
        <v>104</v>
      </c>
      <c r="B39" s="29">
        <v>22</v>
      </c>
      <c r="C39" s="29">
        <v>31.64</v>
      </c>
      <c r="D39" s="29">
        <v>16.8</v>
      </c>
      <c r="E39" s="29">
        <v>207</v>
      </c>
      <c r="F39" s="31">
        <v>3.5</v>
      </c>
      <c r="G39" s="33">
        <v>-50.21</v>
      </c>
    </row>
    <row r="40" spans="1:7" s="29" customFormat="1" ht="16" x14ac:dyDescent="0.2">
      <c r="A40" s="29" t="s">
        <v>105</v>
      </c>
      <c r="B40" s="29">
        <v>22</v>
      </c>
      <c r="C40" s="29">
        <v>43.94</v>
      </c>
      <c r="D40" s="29">
        <v>11.7</v>
      </c>
      <c r="E40" s="29">
        <v>85</v>
      </c>
      <c r="F40" s="31">
        <v>1.577</v>
      </c>
      <c r="G40" s="33">
        <v>-79.930000000000007</v>
      </c>
    </row>
    <row r="41" spans="1:7" s="29" customFormat="1" ht="16" x14ac:dyDescent="0.2">
      <c r="A41" s="29" t="s">
        <v>106</v>
      </c>
      <c r="B41" s="29">
        <v>22</v>
      </c>
      <c r="C41" s="29">
        <v>33.14</v>
      </c>
      <c r="D41" s="29">
        <v>10.8</v>
      </c>
      <c r="E41" s="29">
        <v>9</v>
      </c>
      <c r="F41" s="31">
        <v>0.18</v>
      </c>
      <c r="G41" s="33">
        <v>-27.986000000000001</v>
      </c>
    </row>
    <row r="42" spans="1:7" s="29" customFormat="1" ht="16" x14ac:dyDescent="0.2">
      <c r="A42" s="29" t="s">
        <v>107</v>
      </c>
      <c r="B42" s="29">
        <v>22</v>
      </c>
      <c r="C42" s="29">
        <v>33.72</v>
      </c>
      <c r="D42" s="29">
        <v>11.5</v>
      </c>
      <c r="E42" s="29">
        <v>0</v>
      </c>
      <c r="F42" s="31">
        <v>0</v>
      </c>
      <c r="G42" s="33">
        <v>0</v>
      </c>
    </row>
    <row r="43" spans="1:7" s="29" customFormat="1" ht="16" x14ac:dyDescent="0.2">
      <c r="A43" s="29" t="s">
        <v>108</v>
      </c>
      <c r="B43" s="29">
        <v>25</v>
      </c>
      <c r="C43" s="29">
        <v>31.38</v>
      </c>
      <c r="D43" s="29">
        <v>18.7</v>
      </c>
      <c r="E43" s="29">
        <v>69</v>
      </c>
      <c r="F43" s="31">
        <v>1.125</v>
      </c>
      <c r="G43" s="33">
        <v>-23.33</v>
      </c>
    </row>
    <row r="44" spans="1:7" s="29" customFormat="1" ht="16" x14ac:dyDescent="0.2">
      <c r="A44" s="29" t="s">
        <v>109</v>
      </c>
      <c r="B44" s="29">
        <v>25</v>
      </c>
      <c r="C44" s="29">
        <v>56.96</v>
      </c>
      <c r="D44" s="29">
        <v>26.3</v>
      </c>
      <c r="E44" s="29">
        <v>10</v>
      </c>
      <c r="F44" s="31">
        <v>0.08</v>
      </c>
      <c r="G44" s="33">
        <v>-27.83</v>
      </c>
    </row>
    <row r="45" spans="1:7" s="29" customFormat="1" ht="16" x14ac:dyDescent="0.2">
      <c r="A45" s="29" t="s">
        <v>110</v>
      </c>
      <c r="B45" s="29">
        <v>21</v>
      </c>
      <c r="C45" s="29">
        <v>28.48</v>
      </c>
      <c r="D45" s="29">
        <v>9.1999999999999993</v>
      </c>
      <c r="E45" s="29">
        <v>101</v>
      </c>
      <c r="F45" s="31">
        <v>1.7</v>
      </c>
      <c r="G45" s="33">
        <v>-26.44</v>
      </c>
    </row>
    <row r="46" spans="1:7" s="29" customFormat="1" ht="16" x14ac:dyDescent="0.2">
      <c r="A46" s="29" t="s">
        <v>111</v>
      </c>
      <c r="B46" s="29">
        <v>21</v>
      </c>
      <c r="C46" s="29">
        <v>27.17</v>
      </c>
      <c r="D46" s="29">
        <v>13.6</v>
      </c>
      <c r="E46" s="29">
        <v>6</v>
      </c>
      <c r="F46" s="31">
        <v>0.09</v>
      </c>
      <c r="G46" s="33">
        <v>-57.57</v>
      </c>
    </row>
    <row r="47" spans="1:7" s="29" customFormat="1" ht="16" x14ac:dyDescent="0.2">
      <c r="A47" s="29" t="s">
        <v>112</v>
      </c>
      <c r="B47" s="29">
        <v>21</v>
      </c>
      <c r="C47" s="29">
        <v>27.96</v>
      </c>
      <c r="D47" s="29">
        <v>16.7</v>
      </c>
      <c r="E47" s="29">
        <v>40</v>
      </c>
      <c r="F47" s="31">
        <v>0.71</v>
      </c>
      <c r="G47" s="33">
        <v>-34.81</v>
      </c>
    </row>
    <row r="48" spans="1:7" s="29" customFormat="1" ht="16" x14ac:dyDescent="0.2">
      <c r="A48" s="29" t="s">
        <v>113</v>
      </c>
      <c r="B48" s="29">
        <v>23</v>
      </c>
      <c r="C48" s="29">
        <v>25.72</v>
      </c>
      <c r="D48" s="29">
        <v>29</v>
      </c>
      <c r="E48" s="29">
        <v>30</v>
      </c>
      <c r="F48" s="31">
        <v>0.14699999999999999</v>
      </c>
      <c r="G48" s="33">
        <v>-12.44</v>
      </c>
    </row>
    <row r="49" spans="1:7" s="29" customFormat="1" ht="16" x14ac:dyDescent="0.2">
      <c r="A49" s="29" t="s">
        <v>114</v>
      </c>
      <c r="B49" s="29">
        <v>23</v>
      </c>
      <c r="C49" s="29">
        <v>28.37</v>
      </c>
      <c r="D49" s="29">
        <v>8.9499999999999993</v>
      </c>
      <c r="E49" s="29">
        <v>9</v>
      </c>
      <c r="F49" s="31">
        <v>0.16</v>
      </c>
      <c r="G49" s="33">
        <v>-19.53</v>
      </c>
    </row>
    <row r="50" spans="1:7" s="29" customFormat="1" ht="16" x14ac:dyDescent="0.2">
      <c r="A50" s="29" t="s">
        <v>41</v>
      </c>
      <c r="B50" s="29">
        <v>27</v>
      </c>
      <c r="C50" s="29">
        <v>36.1</v>
      </c>
      <c r="D50" s="29">
        <v>22.6</v>
      </c>
      <c r="E50" s="29">
        <v>189</v>
      </c>
      <c r="F50" s="31">
        <v>3.36</v>
      </c>
      <c r="G50" s="33">
        <v>-15.8</v>
      </c>
    </row>
    <row r="51" spans="1:7" s="29" customFormat="1" ht="16" x14ac:dyDescent="0.2">
      <c r="A51" s="29" t="s">
        <v>115</v>
      </c>
      <c r="B51" s="29">
        <v>27</v>
      </c>
      <c r="C51" s="29">
        <v>39.64</v>
      </c>
      <c r="D51" s="29">
        <v>11.8</v>
      </c>
      <c r="E51" s="29">
        <v>0</v>
      </c>
      <c r="F51" s="31">
        <v>0</v>
      </c>
      <c r="G51" s="33">
        <v>0</v>
      </c>
    </row>
    <row r="52" spans="1:7" s="29" customFormat="1" ht="16" x14ac:dyDescent="0.2">
      <c r="A52" s="29" t="s">
        <v>116</v>
      </c>
      <c r="B52" s="29">
        <v>27</v>
      </c>
      <c r="C52" s="29">
        <v>50.59</v>
      </c>
      <c r="D52" s="29">
        <v>32.9</v>
      </c>
      <c r="E52" s="29">
        <v>27</v>
      </c>
      <c r="F52" s="31">
        <v>0.28699999999999998</v>
      </c>
      <c r="G52" s="33">
        <v>-10.36</v>
      </c>
    </row>
    <row r="53" spans="1:7" s="29" customFormat="1" ht="16" x14ac:dyDescent="0.2">
      <c r="B53" s="29">
        <v>23</v>
      </c>
      <c r="C53" s="29">
        <v>35.151578947368421</v>
      </c>
      <c r="D53" s="29">
        <v>16.283157894736839</v>
      </c>
      <c r="E53" s="29">
        <v>52.272727272727273</v>
      </c>
      <c r="F53" s="30">
        <v>0.85599999999999998</v>
      </c>
      <c r="G53" s="32">
        <v>-30.547818181818183</v>
      </c>
    </row>
    <row r="54" spans="1:7" s="29" customFormat="1" ht="16" x14ac:dyDescent="0.2"/>
    <row r="55" spans="1:7" s="29" customFormat="1" ht="16" x14ac:dyDescent="0.2"/>
  </sheetData>
  <mergeCells count="2">
    <mergeCell ref="A3:D3"/>
    <mergeCell ref="A33:D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Intrinsic</vt:lpstr>
      <vt:lpstr>sEPSC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patch</dc:creator>
  <cp:lastModifiedBy>Microsoft Office User</cp:lastModifiedBy>
  <dcterms:created xsi:type="dcterms:W3CDTF">2018-12-10T18:28:26Z</dcterms:created>
  <dcterms:modified xsi:type="dcterms:W3CDTF">2019-01-07T00:14:51Z</dcterms:modified>
</cp:coreProperties>
</file>