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enrike Scholz\Desktop\"/>
    </mc:Choice>
  </mc:AlternateContent>
  <xr:revisionPtr revIDLastSave="0" documentId="13_ncr:1_{5BEC782E-7D5E-4BF7-836D-396AC20EE398}" xr6:coauthVersionLast="36" xr6:coauthVersionMax="36" xr10:uidLastSave="{00000000-0000-0000-0000-000000000000}"/>
  <bookViews>
    <workbookView xWindow="0" yWindow="0" windowWidth="28740" windowHeight="12045" xr2:uid="{CAEB1508-7336-4641-9A02-67BFBD8910C8}"/>
  </bookViews>
  <sheets>
    <sheet name="Figure 1 raw data" sheetId="1" r:id="rId1"/>
    <sheet name="Sensory acuity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V117" i="1" l="1"/>
  <c r="R117" i="1"/>
  <c r="X117" i="1" s="1"/>
  <c r="V116" i="1"/>
  <c r="R116" i="1"/>
  <c r="X116" i="1" s="1"/>
  <c r="I116" i="1"/>
  <c r="E116" i="1"/>
  <c r="K116" i="1" s="1"/>
  <c r="V115" i="1"/>
  <c r="R115" i="1"/>
  <c r="X115" i="1" s="1"/>
  <c r="I115" i="1"/>
  <c r="E115" i="1"/>
  <c r="K115" i="1" s="1"/>
  <c r="V114" i="1"/>
  <c r="R114" i="1"/>
  <c r="X114" i="1" s="1"/>
  <c r="I114" i="1"/>
  <c r="E114" i="1"/>
  <c r="K114" i="1" s="1"/>
  <c r="V113" i="1"/>
  <c r="R113" i="1"/>
  <c r="X113" i="1" s="1"/>
  <c r="I113" i="1"/>
  <c r="E113" i="1"/>
  <c r="K113" i="1" s="1"/>
  <c r="V112" i="1"/>
  <c r="R112" i="1"/>
  <c r="X112" i="1" s="1"/>
  <c r="I112" i="1"/>
  <c r="K112" i="1" s="1"/>
  <c r="E112" i="1"/>
  <c r="V111" i="1"/>
  <c r="R111" i="1"/>
  <c r="X111" i="1" s="1"/>
  <c r="I111" i="1"/>
  <c r="E111" i="1"/>
  <c r="K111" i="1" s="1"/>
  <c r="V110" i="1"/>
  <c r="R110" i="1"/>
  <c r="X110" i="1" s="1"/>
  <c r="I110" i="1"/>
  <c r="E110" i="1"/>
  <c r="K110" i="1" s="1"/>
  <c r="V109" i="1"/>
  <c r="R109" i="1"/>
  <c r="X109" i="1" s="1"/>
  <c r="I109" i="1"/>
  <c r="E109" i="1"/>
  <c r="K109" i="1" s="1"/>
  <c r="V108" i="1"/>
  <c r="R108" i="1"/>
  <c r="X108" i="1" s="1"/>
  <c r="I108" i="1"/>
  <c r="K108" i="1" s="1"/>
  <c r="E108" i="1"/>
  <c r="V107" i="1"/>
  <c r="R107" i="1"/>
  <c r="X107" i="1" s="1"/>
  <c r="I107" i="1"/>
  <c r="E107" i="1"/>
  <c r="K107" i="1" s="1"/>
  <c r="X106" i="1"/>
  <c r="V106" i="1"/>
  <c r="R106" i="1"/>
  <c r="I106" i="1"/>
  <c r="E106" i="1"/>
  <c r="K106" i="1" s="1"/>
  <c r="V105" i="1"/>
  <c r="R105" i="1"/>
  <c r="X105" i="1" s="1"/>
  <c r="I105" i="1"/>
  <c r="E105" i="1"/>
  <c r="K105" i="1" s="1"/>
  <c r="V104" i="1"/>
  <c r="R104" i="1"/>
  <c r="X104" i="1" s="1"/>
  <c r="I104" i="1"/>
  <c r="E104" i="1"/>
  <c r="K104" i="1" s="1"/>
  <c r="V103" i="1"/>
  <c r="R103" i="1"/>
  <c r="X103" i="1" s="1"/>
  <c r="I103" i="1"/>
  <c r="E103" i="1"/>
  <c r="K103" i="1" s="1"/>
  <c r="X97" i="1"/>
  <c r="V97" i="1"/>
  <c r="R97" i="1"/>
  <c r="V96" i="1"/>
  <c r="R96" i="1"/>
  <c r="X96" i="1" s="1"/>
  <c r="V95" i="1"/>
  <c r="R95" i="1"/>
  <c r="X95" i="1" s="1"/>
  <c r="V94" i="1"/>
  <c r="R94" i="1"/>
  <c r="X94" i="1" s="1"/>
  <c r="I94" i="1"/>
  <c r="E94" i="1"/>
  <c r="K94" i="1" s="1"/>
  <c r="V93" i="1"/>
  <c r="R93" i="1"/>
  <c r="X93" i="1" s="1"/>
  <c r="I93" i="1"/>
  <c r="E93" i="1"/>
  <c r="K93" i="1" s="1"/>
  <c r="V92" i="1"/>
  <c r="R92" i="1"/>
  <c r="X92" i="1" s="1"/>
  <c r="I92" i="1"/>
  <c r="E92" i="1"/>
  <c r="K92" i="1" s="1"/>
  <c r="V91" i="1"/>
  <c r="R91" i="1"/>
  <c r="X91" i="1" s="1"/>
  <c r="I91" i="1"/>
  <c r="E91" i="1"/>
  <c r="K91" i="1" s="1"/>
  <c r="V90" i="1"/>
  <c r="R90" i="1"/>
  <c r="X90" i="1" s="1"/>
  <c r="I90" i="1"/>
  <c r="E90" i="1"/>
  <c r="K90" i="1" s="1"/>
  <c r="V89" i="1"/>
  <c r="X89" i="1" s="1"/>
  <c r="R89" i="1"/>
  <c r="I89" i="1"/>
  <c r="E89" i="1"/>
  <c r="K89" i="1" s="1"/>
  <c r="V88" i="1"/>
  <c r="R88" i="1"/>
  <c r="X88" i="1" s="1"/>
  <c r="I88" i="1"/>
  <c r="E88" i="1"/>
  <c r="K88" i="1" s="1"/>
  <c r="V87" i="1"/>
  <c r="R87" i="1"/>
  <c r="X87" i="1" s="1"/>
  <c r="I87" i="1"/>
  <c r="E87" i="1"/>
  <c r="K87" i="1" s="1"/>
  <c r="V86" i="1"/>
  <c r="R86" i="1"/>
  <c r="X86" i="1" s="1"/>
  <c r="I86" i="1"/>
  <c r="E86" i="1"/>
  <c r="K86" i="1" s="1"/>
  <c r="V85" i="1"/>
  <c r="X85" i="1" s="1"/>
  <c r="R85" i="1"/>
  <c r="I85" i="1"/>
  <c r="E85" i="1"/>
  <c r="K85" i="1" s="1"/>
  <c r="V84" i="1"/>
  <c r="R84" i="1"/>
  <c r="X84" i="1" s="1"/>
  <c r="K84" i="1"/>
  <c r="I84" i="1"/>
  <c r="E84" i="1"/>
  <c r="V83" i="1"/>
  <c r="R83" i="1"/>
  <c r="X83" i="1" s="1"/>
  <c r="I83" i="1"/>
  <c r="E83" i="1"/>
  <c r="K83" i="1" s="1"/>
  <c r="V82" i="1"/>
  <c r="R82" i="1"/>
  <c r="X82" i="1" s="1"/>
  <c r="I82" i="1"/>
  <c r="E82" i="1"/>
  <c r="K82" i="1" s="1"/>
  <c r="V81" i="1"/>
  <c r="R81" i="1"/>
  <c r="X81" i="1" s="1"/>
  <c r="I81" i="1"/>
  <c r="E81" i="1"/>
  <c r="K81" i="1" s="1"/>
  <c r="V71" i="1"/>
  <c r="R71" i="1"/>
  <c r="X71" i="1" s="1"/>
  <c r="K71" i="1"/>
  <c r="I71" i="1"/>
  <c r="E71" i="1"/>
  <c r="V70" i="1"/>
  <c r="R70" i="1"/>
  <c r="X70" i="1" s="1"/>
  <c r="I70" i="1"/>
  <c r="E70" i="1"/>
  <c r="K70" i="1" s="1"/>
  <c r="V69" i="1"/>
  <c r="R69" i="1"/>
  <c r="X69" i="1" s="1"/>
  <c r="I69" i="1"/>
  <c r="E69" i="1"/>
  <c r="K69" i="1" s="1"/>
  <c r="V68" i="1"/>
  <c r="R68" i="1"/>
  <c r="X68" i="1" s="1"/>
  <c r="I68" i="1"/>
  <c r="E68" i="1"/>
  <c r="K68" i="1" s="1"/>
  <c r="V67" i="1"/>
  <c r="R67" i="1"/>
  <c r="X67" i="1" s="1"/>
  <c r="I67" i="1"/>
  <c r="E67" i="1"/>
  <c r="K67" i="1" s="1"/>
  <c r="V66" i="1"/>
  <c r="R66" i="1"/>
  <c r="X66" i="1" s="1"/>
  <c r="I66" i="1"/>
  <c r="E66" i="1"/>
  <c r="K66" i="1" s="1"/>
  <c r="V65" i="1"/>
  <c r="R65" i="1"/>
  <c r="X65" i="1" s="1"/>
  <c r="I65" i="1"/>
  <c r="E65" i="1"/>
  <c r="K65" i="1" s="1"/>
  <c r="V64" i="1"/>
  <c r="X64" i="1" s="1"/>
  <c r="R64" i="1"/>
  <c r="I64" i="1"/>
  <c r="E64" i="1"/>
  <c r="K64" i="1" s="1"/>
  <c r="V63" i="1"/>
  <c r="R63" i="1"/>
  <c r="X63" i="1" s="1"/>
  <c r="I63" i="1"/>
  <c r="E63" i="1"/>
  <c r="K63" i="1" s="1"/>
  <c r="V62" i="1"/>
  <c r="R62" i="1"/>
  <c r="X62" i="1" s="1"/>
  <c r="I62" i="1"/>
  <c r="E62" i="1"/>
  <c r="K62" i="1" s="1"/>
  <c r="V57" i="1"/>
  <c r="R57" i="1"/>
  <c r="X57" i="1" s="1"/>
  <c r="I57" i="1"/>
  <c r="E57" i="1"/>
  <c r="K57" i="1" s="1"/>
  <c r="V56" i="1"/>
  <c r="X56" i="1" s="1"/>
  <c r="R56" i="1"/>
  <c r="I56" i="1"/>
  <c r="E56" i="1"/>
  <c r="K56" i="1" s="1"/>
  <c r="V55" i="1"/>
  <c r="R55" i="1"/>
  <c r="X55" i="1" s="1"/>
  <c r="K55" i="1"/>
  <c r="I55" i="1"/>
  <c r="E55" i="1"/>
  <c r="V54" i="1"/>
  <c r="R54" i="1"/>
  <c r="X54" i="1" s="1"/>
  <c r="I54" i="1"/>
  <c r="E54" i="1"/>
  <c r="K54" i="1" s="1"/>
  <c r="V53" i="1"/>
  <c r="R53" i="1"/>
  <c r="X53" i="1" s="1"/>
  <c r="I53" i="1"/>
  <c r="E53" i="1"/>
  <c r="K53" i="1" s="1"/>
  <c r="V52" i="1"/>
  <c r="R52" i="1"/>
  <c r="X52" i="1" s="1"/>
  <c r="I52" i="1"/>
  <c r="E52" i="1"/>
  <c r="K52" i="1" s="1"/>
  <c r="V51" i="1"/>
  <c r="R51" i="1"/>
  <c r="X51" i="1" s="1"/>
  <c r="K51" i="1"/>
  <c r="I51" i="1"/>
  <c r="E51" i="1"/>
  <c r="V50" i="1"/>
  <c r="R50" i="1"/>
  <c r="X50" i="1" s="1"/>
  <c r="I50" i="1"/>
  <c r="E50" i="1"/>
  <c r="K50" i="1" s="1"/>
  <c r="V49" i="1"/>
  <c r="R49" i="1"/>
  <c r="X49" i="1" s="1"/>
  <c r="I49" i="1"/>
  <c r="E49" i="1"/>
  <c r="K49" i="1" s="1"/>
  <c r="V38" i="1"/>
  <c r="R38" i="1"/>
  <c r="X38" i="1" s="1"/>
  <c r="I38" i="1"/>
  <c r="E38" i="1"/>
  <c r="K38" i="1" s="1"/>
  <c r="V37" i="1"/>
  <c r="R37" i="1"/>
  <c r="X37" i="1" s="1"/>
  <c r="I37" i="1"/>
  <c r="E37" i="1"/>
  <c r="K37" i="1" s="1"/>
  <c r="V36" i="1"/>
  <c r="R36" i="1"/>
  <c r="X36" i="1" s="1"/>
  <c r="I36" i="1"/>
  <c r="E36" i="1"/>
  <c r="K36" i="1" s="1"/>
  <c r="V35" i="1"/>
  <c r="R35" i="1"/>
  <c r="X35" i="1" s="1"/>
  <c r="I35" i="1"/>
  <c r="E35" i="1"/>
  <c r="K35" i="1" s="1"/>
  <c r="V34" i="1"/>
  <c r="X34" i="1" s="1"/>
  <c r="R34" i="1"/>
  <c r="I34" i="1"/>
  <c r="E34" i="1"/>
  <c r="K34" i="1" s="1"/>
  <c r="V33" i="1"/>
  <c r="R33" i="1"/>
  <c r="X33" i="1" s="1"/>
  <c r="I33" i="1"/>
  <c r="E33" i="1"/>
  <c r="K33" i="1" s="1"/>
  <c r="V32" i="1"/>
  <c r="R32" i="1"/>
  <c r="X32" i="1" s="1"/>
  <c r="I32" i="1"/>
  <c r="E32" i="1"/>
  <c r="K32" i="1" s="1"/>
  <c r="V31" i="1"/>
  <c r="R31" i="1"/>
  <c r="X31" i="1" s="1"/>
  <c r="I31" i="1"/>
  <c r="E31" i="1"/>
  <c r="K31" i="1" s="1"/>
  <c r="V30" i="1"/>
  <c r="X30" i="1" s="1"/>
  <c r="R30" i="1"/>
  <c r="I30" i="1"/>
  <c r="E30" i="1"/>
  <c r="K30" i="1" s="1"/>
  <c r="V29" i="1"/>
  <c r="R29" i="1"/>
  <c r="X29" i="1" s="1"/>
  <c r="K29" i="1"/>
  <c r="I29" i="1"/>
  <c r="E29" i="1"/>
  <c r="V28" i="1"/>
  <c r="R28" i="1"/>
  <c r="X28" i="1" s="1"/>
  <c r="I28" i="1"/>
  <c r="E28" i="1"/>
  <c r="K28" i="1" s="1"/>
  <c r="V27" i="1"/>
  <c r="R27" i="1"/>
  <c r="X27" i="1" s="1"/>
  <c r="I27" i="1"/>
  <c r="E27" i="1"/>
  <c r="K27" i="1" s="1"/>
  <c r="V26" i="1"/>
  <c r="R26" i="1"/>
  <c r="X26" i="1" s="1"/>
  <c r="I26" i="1"/>
  <c r="E26" i="1"/>
  <c r="K26" i="1" s="1"/>
  <c r="V21" i="1"/>
  <c r="R21" i="1"/>
  <c r="X21" i="1" s="1"/>
  <c r="K21" i="1"/>
  <c r="I21" i="1"/>
  <c r="E21" i="1"/>
  <c r="V20" i="1"/>
  <c r="R20" i="1"/>
  <c r="X20" i="1" s="1"/>
  <c r="K20" i="1"/>
  <c r="I20" i="1"/>
  <c r="E20" i="1"/>
  <c r="V19" i="1"/>
  <c r="R19" i="1"/>
  <c r="X19" i="1" s="1"/>
  <c r="I19" i="1"/>
  <c r="E19" i="1"/>
  <c r="K19" i="1" s="1"/>
  <c r="V18" i="1"/>
  <c r="R18" i="1"/>
  <c r="X18" i="1" s="1"/>
  <c r="I18" i="1"/>
  <c r="E18" i="1"/>
  <c r="K18" i="1" s="1"/>
  <c r="V17" i="1"/>
  <c r="R17" i="1"/>
  <c r="X17" i="1" s="1"/>
  <c r="I17" i="1"/>
  <c r="E17" i="1"/>
  <c r="K17" i="1" s="1"/>
  <c r="V16" i="1"/>
  <c r="R16" i="1"/>
  <c r="X16" i="1" s="1"/>
  <c r="I16" i="1"/>
  <c r="E16" i="1"/>
  <c r="K16" i="1" s="1"/>
  <c r="V15" i="1"/>
  <c r="R15" i="1"/>
  <c r="X15" i="1" s="1"/>
  <c r="I15" i="1"/>
  <c r="E15" i="1"/>
  <c r="K15" i="1" s="1"/>
  <c r="V14" i="1"/>
  <c r="X14" i="1" s="1"/>
  <c r="R14" i="1"/>
  <c r="I14" i="1"/>
  <c r="E14" i="1"/>
  <c r="K14" i="1" s="1"/>
  <c r="V13" i="1"/>
  <c r="R13" i="1"/>
  <c r="X13" i="1" s="1"/>
  <c r="I13" i="1"/>
  <c r="E13" i="1"/>
  <c r="K13" i="1" s="1"/>
  <c r="V12" i="1"/>
  <c r="R12" i="1"/>
  <c r="X12" i="1" s="1"/>
  <c r="I12" i="1"/>
  <c r="E12" i="1"/>
  <c r="K12" i="1" s="1"/>
  <c r="V11" i="1"/>
  <c r="R11" i="1"/>
  <c r="X11" i="1" s="1"/>
  <c r="I11" i="1"/>
  <c r="E11" i="1"/>
  <c r="K11" i="1" s="1"/>
  <c r="V10" i="1"/>
  <c r="X10" i="1" s="1"/>
  <c r="R10" i="1"/>
  <c r="I10" i="1"/>
  <c r="E10" i="1"/>
  <c r="K10" i="1" s="1"/>
  <c r="V9" i="1"/>
  <c r="R9" i="1"/>
  <c r="X9" i="1" s="1"/>
  <c r="K9" i="1"/>
  <c r="I9" i="1"/>
  <c r="E9" i="1"/>
  <c r="V8" i="1"/>
  <c r="R8" i="1"/>
  <c r="X8" i="1" s="1"/>
  <c r="I8" i="1"/>
  <c r="E8" i="1"/>
  <c r="K8" i="1" s="1"/>
</calcChain>
</file>

<file path=xl/sharedStrings.xml><?xml version="1.0" encoding="utf-8"?>
<sst xmlns="http://schemas.openxmlformats.org/spreadsheetml/2006/main" count="535" uniqueCount="65">
  <si>
    <t>Figure 1B</t>
  </si>
  <si>
    <t>Training</t>
  </si>
  <si>
    <t>Test</t>
  </si>
  <si>
    <t>STM</t>
  </si>
  <si>
    <t>2 min</t>
  </si>
  <si>
    <t>2M sucrose</t>
  </si>
  <si>
    <t>Reinforced</t>
  </si>
  <si>
    <t>Genotype</t>
  </si>
  <si>
    <t xml:space="preserve">Starvation </t>
  </si>
  <si>
    <t>3OCT</t>
  </si>
  <si>
    <t>MCH</t>
  </si>
  <si>
    <t>AI</t>
  </si>
  <si>
    <t>LI</t>
  </si>
  <si>
    <r>
      <rPr>
        <i/>
        <sz val="11"/>
        <color theme="1"/>
        <rFont val="Calibri"/>
        <family val="2"/>
        <scheme val="minor"/>
      </rPr>
      <t>w</t>
    </r>
    <r>
      <rPr>
        <i/>
        <vertAlign val="superscript"/>
        <sz val="11"/>
        <color theme="1"/>
        <rFont val="Calibri"/>
        <family val="2"/>
        <scheme val="minor"/>
      </rPr>
      <t>1118</t>
    </r>
  </si>
  <si>
    <t>16 h</t>
  </si>
  <si>
    <r>
      <t>w</t>
    </r>
    <r>
      <rPr>
        <i/>
        <vertAlign val="superscript"/>
        <sz val="11"/>
        <color theme="1"/>
        <rFont val="Calibri"/>
        <family val="2"/>
        <scheme val="minor"/>
      </rPr>
      <t>1118</t>
    </r>
  </si>
  <si>
    <t>40 h</t>
  </si>
  <si>
    <t>Starvation time</t>
  </si>
  <si>
    <r>
      <t>Tßh</t>
    </r>
    <r>
      <rPr>
        <i/>
        <vertAlign val="superscript"/>
        <sz val="11"/>
        <color theme="1"/>
        <rFont val="Calibri"/>
        <family val="2"/>
        <scheme val="minor"/>
      </rPr>
      <t>nM18</t>
    </r>
  </si>
  <si>
    <t>6 h</t>
  </si>
  <si>
    <t>24 h</t>
  </si>
  <si>
    <t>Sensory perception</t>
  </si>
  <si>
    <t>Treatment</t>
  </si>
  <si>
    <t>3-Oct [1:100]</t>
  </si>
  <si>
    <t>MCH [1:80]</t>
  </si>
  <si>
    <t>Balance</t>
  </si>
  <si>
    <t>Sucrose preference 0.15 M</t>
  </si>
  <si>
    <t>Sucrose preference 2 M</t>
  </si>
  <si>
    <t>N</t>
  </si>
  <si>
    <r>
      <t>w</t>
    </r>
    <r>
      <rPr>
        <i/>
        <vertAlign val="superscript"/>
        <sz val="14"/>
        <color theme="1"/>
        <rFont val="Arial"/>
        <family val="2"/>
      </rPr>
      <t>1118</t>
    </r>
  </si>
  <si>
    <t>16 h starved</t>
  </si>
  <si>
    <r>
      <t>-0.35 ± 0.09</t>
    </r>
    <r>
      <rPr>
        <vertAlign val="superscript"/>
        <sz val="14"/>
        <color theme="1"/>
        <rFont val="Arial"/>
        <family val="2"/>
      </rPr>
      <t>a</t>
    </r>
  </si>
  <si>
    <r>
      <t>-0.30 ± 0.08</t>
    </r>
    <r>
      <rPr>
        <vertAlign val="superscript"/>
        <sz val="14"/>
        <color theme="1"/>
        <rFont val="Arial"/>
        <family val="2"/>
      </rPr>
      <t>a</t>
    </r>
  </si>
  <si>
    <t>-0.07 ± 0.06</t>
  </si>
  <si>
    <r>
      <t>0.35 ± 0.09</t>
    </r>
    <r>
      <rPr>
        <vertAlign val="superscript"/>
        <sz val="14"/>
        <color theme="1"/>
        <rFont val="Arial"/>
        <family val="2"/>
      </rPr>
      <t>a</t>
    </r>
  </si>
  <si>
    <r>
      <t>0.31 ± 0.06</t>
    </r>
    <r>
      <rPr>
        <vertAlign val="superscript"/>
        <sz val="14"/>
        <color theme="1"/>
        <rFont val="Arial"/>
        <family val="2"/>
      </rPr>
      <t>a</t>
    </r>
  </si>
  <si>
    <t>6 - 15</t>
  </si>
  <si>
    <r>
      <t>Tβh</t>
    </r>
    <r>
      <rPr>
        <i/>
        <vertAlign val="superscript"/>
        <sz val="14"/>
        <color theme="1"/>
        <rFont val="Arial"/>
        <family val="2"/>
      </rPr>
      <t>nM18</t>
    </r>
  </si>
  <si>
    <r>
      <t>-0.65 ± 0.04</t>
    </r>
    <r>
      <rPr>
        <vertAlign val="superscript"/>
        <sz val="14"/>
        <color theme="1"/>
        <rFont val="Arial"/>
        <family val="2"/>
      </rPr>
      <t>a</t>
    </r>
  </si>
  <si>
    <r>
      <t>-0.68 ± 0.06</t>
    </r>
    <r>
      <rPr>
        <vertAlign val="superscript"/>
        <sz val="14"/>
        <color theme="1"/>
        <rFont val="Arial"/>
        <family val="2"/>
      </rPr>
      <t>a</t>
    </r>
  </si>
  <si>
    <t>0.08 ± 0.16</t>
  </si>
  <si>
    <r>
      <t>0.21 ± 0.05</t>
    </r>
    <r>
      <rPr>
        <vertAlign val="superscript"/>
        <sz val="14"/>
        <color theme="1"/>
        <rFont val="Arial"/>
        <family val="2"/>
      </rPr>
      <t>a</t>
    </r>
  </si>
  <si>
    <r>
      <t>0.31 ± 0.07</t>
    </r>
    <r>
      <rPr>
        <vertAlign val="superscript"/>
        <sz val="14"/>
        <color theme="1"/>
        <rFont val="Arial"/>
        <family val="2"/>
      </rPr>
      <t>a</t>
    </r>
  </si>
  <si>
    <t xml:space="preserve"> 6 - 10</t>
  </si>
  <si>
    <t>40 h starved</t>
  </si>
  <si>
    <r>
      <t>-0.58 ± 0.10</t>
    </r>
    <r>
      <rPr>
        <vertAlign val="superscript"/>
        <sz val="14"/>
        <color theme="1"/>
        <rFont val="Arial"/>
        <family val="2"/>
      </rPr>
      <t>a</t>
    </r>
  </si>
  <si>
    <r>
      <t>-0.37 ± 0.15</t>
    </r>
    <r>
      <rPr>
        <vertAlign val="superscript"/>
        <sz val="14"/>
        <color theme="1"/>
        <rFont val="Arial"/>
        <family val="2"/>
      </rPr>
      <t>a</t>
    </r>
  </si>
  <si>
    <t>0.03 ± 0.15</t>
  </si>
  <si>
    <r>
      <t>0.29 ± 0.06</t>
    </r>
    <r>
      <rPr>
        <vertAlign val="superscript"/>
        <sz val="14"/>
        <color theme="1"/>
        <rFont val="Arial"/>
        <family val="2"/>
      </rPr>
      <t>a</t>
    </r>
  </si>
  <si>
    <r>
      <t>0.36 ± 0.1</t>
    </r>
    <r>
      <rPr>
        <vertAlign val="superscript"/>
        <sz val="14"/>
        <color theme="1"/>
        <rFont val="Arial"/>
        <family val="2"/>
      </rPr>
      <t>a</t>
    </r>
  </si>
  <si>
    <r>
      <t>-0.32 ± 0.08</t>
    </r>
    <r>
      <rPr>
        <vertAlign val="superscript"/>
        <sz val="14"/>
        <color theme="1"/>
        <rFont val="Arial"/>
        <family val="2"/>
      </rPr>
      <t>a</t>
    </r>
  </si>
  <si>
    <r>
      <t>-0.36 ± 0.08</t>
    </r>
    <r>
      <rPr>
        <vertAlign val="superscript"/>
        <sz val="14"/>
        <color theme="1"/>
        <rFont val="Arial"/>
        <family val="2"/>
      </rPr>
      <t>a</t>
    </r>
  </si>
  <si>
    <t>-0.06 ± 0.12</t>
  </si>
  <si>
    <r>
      <t>0.23 ± 0.05</t>
    </r>
    <r>
      <rPr>
        <vertAlign val="superscript"/>
        <sz val="14"/>
        <color theme="1"/>
        <rFont val="Arial"/>
        <family val="2"/>
      </rPr>
      <t>a</t>
    </r>
  </si>
  <si>
    <r>
      <t>0.17 ± 0.04</t>
    </r>
    <r>
      <rPr>
        <vertAlign val="superscript"/>
        <sz val="14"/>
        <color theme="1"/>
        <rFont val="Arial"/>
        <family val="2"/>
      </rPr>
      <t>a</t>
    </r>
  </si>
  <si>
    <t>8 - 9</t>
  </si>
  <si>
    <t>Sucrose Intake</t>
  </si>
  <si>
    <t>Sucrose Intake 2M</t>
  </si>
  <si>
    <t>0.63 ± 0.05</t>
  </si>
  <si>
    <t>11</t>
  </si>
  <si>
    <t>0.72 ± 0.04</t>
  </si>
  <si>
    <t>0.52 ± 0.08</t>
  </si>
  <si>
    <t>0.66 ± 0.07</t>
  </si>
  <si>
    <t>12</t>
  </si>
  <si>
    <r>
      <rPr>
        <vertAlign val="superscript"/>
        <sz val="14"/>
        <color theme="1"/>
        <rFont val="Arial"/>
        <family val="2"/>
      </rPr>
      <t>a</t>
    </r>
    <r>
      <rPr>
        <sz val="14"/>
        <color theme="1"/>
        <rFont val="Arial"/>
        <family val="2"/>
      </rPr>
      <t xml:space="preserve"> difference from random choice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</si>
</sst>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i/>
      <vertAlign val="superscript"/>
      <sz val="11"/>
      <color theme="1"/>
      <name val="Calibri"/>
      <family val="2"/>
      <scheme val="minor"/>
    </font>
    <font>
      <b/>
      <sz val="11"/>
      <color theme="1"/>
      <name val="Calibri"/>
      <family val="2"/>
    </font>
    <font>
      <sz val="11"/>
      <color theme="1"/>
      <name val="Calibri"/>
      <family val="2"/>
    </font>
    <font>
      <b/>
      <sz val="14"/>
      <color theme="1"/>
      <name val="Arial"/>
      <family val="2"/>
    </font>
    <font>
      <sz val="14"/>
      <color theme="1"/>
      <name val="Calibri"/>
      <family val="2"/>
      <scheme val="minor"/>
    </font>
    <font>
      <i/>
      <sz val="14"/>
      <color theme="1"/>
      <name val="Arial"/>
      <family val="2"/>
    </font>
    <font>
      <i/>
      <vertAlign val="superscript"/>
      <sz val="14"/>
      <color theme="1"/>
      <name val="Arial"/>
      <family val="2"/>
    </font>
    <font>
      <sz val="14"/>
      <color theme="1"/>
      <name val="Arial"/>
      <family val="2"/>
    </font>
    <font>
      <vertAlign val="superscript"/>
      <sz val="14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1" fillId="0" borderId="0" xfId="0" applyFont="1" applyAlignment="1">
      <alignment horizontal="center"/>
    </xf>
    <xf numFmtId="0" fontId="1" fillId="2" borderId="0" xfId="0" applyFont="1" applyFill="1" applyAlignment="1">
      <alignment horizontal="center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1" fillId="0" borderId="0" xfId="0" applyFont="1"/>
    <xf numFmtId="0" fontId="3" fillId="0" borderId="0" xfId="0" applyFont="1" applyAlignment="1">
      <alignment horizontal="center"/>
    </xf>
    <xf numFmtId="164" fontId="1" fillId="0" borderId="0" xfId="0" applyNumberFormat="1" applyFont="1" applyBorder="1" applyAlignment="1">
      <alignment horizontal="center"/>
    </xf>
    <xf numFmtId="0" fontId="0" fillId="0" borderId="0" xfId="0" applyBorder="1" applyAlignment="1">
      <alignment horizontal="center"/>
    </xf>
    <xf numFmtId="164" fontId="0" fillId="0" borderId="0" xfId="0" applyNumberFormat="1" applyBorder="1" applyAlignment="1">
      <alignment horizontal="center"/>
    </xf>
    <xf numFmtId="164" fontId="1" fillId="0" borderId="0" xfId="0" applyNumberFormat="1" applyFont="1" applyAlignment="1">
      <alignment horizontal="center"/>
    </xf>
    <xf numFmtId="0" fontId="3" fillId="0" borderId="0" xfId="0" applyFont="1"/>
    <xf numFmtId="0" fontId="0" fillId="0" borderId="0" xfId="0" applyBorder="1"/>
    <xf numFmtId="0" fontId="2" fillId="0" borderId="0" xfId="0" applyFont="1"/>
    <xf numFmtId="0" fontId="2" fillId="0" borderId="0" xfId="0" applyFont="1" applyBorder="1"/>
    <xf numFmtId="0" fontId="3" fillId="0" borderId="0" xfId="0" applyFont="1" applyBorder="1"/>
    <xf numFmtId="0" fontId="0" fillId="0" borderId="0" xfId="0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0" fillId="0" borderId="0" xfId="0" applyFill="1" applyBorder="1"/>
    <xf numFmtId="0" fontId="1" fillId="0" borderId="0" xfId="0" applyFont="1" applyFill="1" applyBorder="1"/>
    <xf numFmtId="0" fontId="2" fillId="0" borderId="0" xfId="0" applyFont="1" applyFill="1" applyBorder="1" applyAlignment="1">
      <alignment horizontal="center"/>
    </xf>
    <xf numFmtId="0" fontId="2" fillId="0" borderId="0" xfId="0" applyFont="1" applyFill="1" applyBorder="1"/>
    <xf numFmtId="0" fontId="3" fillId="0" borderId="0" xfId="0" applyFont="1" applyFill="1" applyBorder="1" applyAlignment="1">
      <alignment horizontal="center"/>
    </xf>
    <xf numFmtId="164" fontId="1" fillId="0" borderId="0" xfId="0" applyNumberFormat="1" applyFont="1" applyFill="1" applyBorder="1" applyAlignment="1">
      <alignment horizontal="center"/>
    </xf>
    <xf numFmtId="14" fontId="0" fillId="0" borderId="0" xfId="0" applyNumberFormat="1" applyFill="1" applyBorder="1" applyAlignment="1">
      <alignment horizontal="center"/>
    </xf>
    <xf numFmtId="164" fontId="0" fillId="0" borderId="0" xfId="0" applyNumberFormat="1" applyFill="1" applyBorder="1" applyAlignment="1">
      <alignment horizontal="center"/>
    </xf>
    <xf numFmtId="0" fontId="3" fillId="0" borderId="0" xfId="0" applyFont="1" applyFill="1" applyBorder="1"/>
    <xf numFmtId="0" fontId="5" fillId="0" borderId="0" xfId="0" applyFont="1" applyBorder="1"/>
    <xf numFmtId="0" fontId="0" fillId="0" borderId="0" xfId="0" applyFill="1"/>
    <xf numFmtId="0" fontId="3" fillId="0" borderId="0" xfId="0" applyFont="1" applyFill="1"/>
    <xf numFmtId="0" fontId="1" fillId="0" borderId="0" xfId="0" applyFont="1" applyFill="1"/>
    <xf numFmtId="0" fontId="0" fillId="0" borderId="0" xfId="0" applyFill="1" applyAlignment="1">
      <alignment horizontal="center"/>
    </xf>
    <xf numFmtId="0" fontId="3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/>
    </xf>
    <xf numFmtId="164" fontId="1" fillId="0" borderId="0" xfId="0" applyNumberFormat="1" applyFont="1" applyFill="1" applyAlignment="1">
      <alignment horizontal="center"/>
    </xf>
    <xf numFmtId="0" fontId="6" fillId="0" borderId="0" xfId="0" applyFont="1" applyBorder="1"/>
    <xf numFmtId="0" fontId="0" fillId="0" borderId="0" xfId="0" applyFont="1" applyFill="1" applyBorder="1" applyAlignment="1">
      <alignment horizontal="center"/>
    </xf>
    <xf numFmtId="164" fontId="1" fillId="0" borderId="0" xfId="0" applyNumberFormat="1" applyFont="1" applyBorder="1"/>
    <xf numFmtId="0" fontId="1" fillId="0" borderId="0" xfId="0" applyFont="1" applyBorder="1"/>
    <xf numFmtId="0" fontId="7" fillId="0" borderId="0" xfId="0" applyFont="1" applyFill="1" applyAlignment="1">
      <alignment horizontal="center"/>
    </xf>
    <xf numFmtId="0" fontId="7" fillId="0" borderId="0" xfId="0" applyFont="1" applyFill="1" applyAlignment="1">
      <alignment horizontal="left"/>
    </xf>
    <xf numFmtId="0" fontId="8" fillId="0" borderId="0" xfId="0" applyFont="1"/>
    <xf numFmtId="0" fontId="7" fillId="0" borderId="1" xfId="0" applyFont="1" applyFill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9" fillId="0" borderId="2" xfId="0" applyFont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/>
    </xf>
    <xf numFmtId="0" fontId="11" fillId="0" borderId="2" xfId="0" quotePrefix="1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17" fontId="11" fillId="0" borderId="2" xfId="0" quotePrefix="1" applyNumberFormat="1" applyFont="1" applyBorder="1" applyAlignment="1">
      <alignment horizontal="center"/>
    </xf>
    <xf numFmtId="0" fontId="9" fillId="0" borderId="3" xfId="0" applyFont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/>
    </xf>
    <xf numFmtId="0" fontId="11" fillId="0" borderId="3" xfId="0" quotePrefix="1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3" xfId="0" quotePrefix="1" applyFont="1" applyBorder="1" applyAlignment="1">
      <alignment horizontal="center"/>
    </xf>
    <xf numFmtId="16" fontId="11" fillId="0" borderId="3" xfId="0" quotePrefix="1" applyNumberFormat="1" applyFont="1" applyBorder="1" applyAlignment="1">
      <alignment horizontal="center"/>
    </xf>
    <xf numFmtId="0" fontId="11" fillId="0" borderId="0" xfId="0" applyFont="1" applyFill="1" applyBorder="1" applyAlignment="1"/>
    <xf numFmtId="2" fontId="11" fillId="0" borderId="0" xfId="0" quotePrefix="1" applyNumberFormat="1" applyFont="1" applyBorder="1" applyAlignment="1">
      <alignment horizontal="center"/>
    </xf>
    <xf numFmtId="0" fontId="11" fillId="0" borderId="0" xfId="0" quotePrefix="1" applyFont="1" applyBorder="1" applyAlignment="1">
      <alignment horizontal="center"/>
    </xf>
    <xf numFmtId="16" fontId="11" fillId="0" borderId="0" xfId="0" quotePrefix="1" applyNumberFormat="1" applyFont="1" applyBorder="1" applyAlignment="1">
      <alignment horizontal="center"/>
    </xf>
    <xf numFmtId="0" fontId="7" fillId="0" borderId="0" xfId="0" applyFont="1" applyAlignment="1">
      <alignment horizontal="center"/>
    </xf>
    <xf numFmtId="0" fontId="11" fillId="0" borderId="0" xfId="0" applyFont="1" applyFill="1" applyBorder="1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DE85E1-40BA-423F-AABB-C59CF369D6C9}">
  <dimension ref="A1:BU197"/>
  <sheetViews>
    <sheetView tabSelected="1" workbookViewId="0">
      <selection activeCell="F28" sqref="F28"/>
    </sheetView>
  </sheetViews>
  <sheetFormatPr baseColWidth="10" defaultRowHeight="15" x14ac:dyDescent="0.25"/>
  <cols>
    <col min="1" max="1" width="10.140625" bestFit="1" customWidth="1"/>
    <col min="2" max="2" width="11.28515625" bestFit="1" customWidth="1"/>
    <col min="4" max="4" width="10.85546875" bestFit="1" customWidth="1"/>
    <col min="5" max="5" width="7.28515625" bestFit="1" customWidth="1"/>
    <col min="6" max="6" width="12.7109375" bestFit="1" customWidth="1"/>
    <col min="7" max="7" width="6.140625" bestFit="1" customWidth="1"/>
    <col min="8" max="9" width="10.85546875" bestFit="1" customWidth="1"/>
    <col min="11" max="11" width="6.28515625" bestFit="1" customWidth="1"/>
    <col min="14" max="14" width="10.140625" bestFit="1" customWidth="1"/>
    <col min="15" max="15" width="15.28515625" bestFit="1" customWidth="1"/>
    <col min="16" max="16" width="11.28515625" bestFit="1" customWidth="1"/>
    <col min="18" max="18" width="10.85546875" bestFit="1" customWidth="1"/>
    <col min="20" max="20" width="6.28515625" bestFit="1" customWidth="1"/>
    <col min="21" max="21" width="10.85546875" bestFit="1" customWidth="1"/>
    <col min="22" max="22" width="8.5703125" bestFit="1" customWidth="1"/>
    <col min="24" max="24" width="6.28515625" bestFit="1" customWidth="1"/>
    <col min="26" max="26" width="6.28515625" bestFit="1" customWidth="1"/>
    <col min="28" max="28" width="14.5703125" bestFit="1" customWidth="1"/>
    <col min="29" max="29" width="10.140625" bestFit="1" customWidth="1"/>
    <col min="30" max="30" width="11.28515625" bestFit="1" customWidth="1"/>
    <col min="32" max="33" width="10.85546875" bestFit="1" customWidth="1"/>
    <col min="34" max="34" width="6.28515625" bestFit="1" customWidth="1"/>
    <col min="36" max="36" width="6.140625" bestFit="1" customWidth="1"/>
    <col min="37" max="38" width="10.85546875" bestFit="1" customWidth="1"/>
    <col min="40" max="40" width="6.28515625" bestFit="1" customWidth="1"/>
  </cols>
  <sheetData>
    <row r="1" spans="1:24" x14ac:dyDescent="0.25">
      <c r="A1" s="1" t="s">
        <v>0</v>
      </c>
    </row>
    <row r="2" spans="1:24" x14ac:dyDescent="0.25">
      <c r="B2" s="2" t="s">
        <v>1</v>
      </c>
      <c r="C2" s="2" t="s">
        <v>2</v>
      </c>
    </row>
    <row r="3" spans="1:24" x14ac:dyDescent="0.25">
      <c r="B3" s="2" t="s">
        <v>3</v>
      </c>
      <c r="C3" s="2" t="s">
        <v>4</v>
      </c>
    </row>
    <row r="5" spans="1:24" x14ac:dyDescent="0.25">
      <c r="B5" s="3"/>
      <c r="C5" s="3" t="s">
        <v>5</v>
      </c>
      <c r="D5" s="3"/>
      <c r="E5" s="3"/>
      <c r="F5" s="3"/>
      <c r="G5" s="3"/>
      <c r="H5" s="3" t="s">
        <v>5</v>
      </c>
      <c r="I5" s="3"/>
      <c r="J5" s="3"/>
      <c r="K5" s="3"/>
      <c r="L5" s="3"/>
      <c r="M5" s="3"/>
      <c r="N5" s="3"/>
      <c r="O5" s="3"/>
      <c r="P5" s="3" t="s">
        <v>5</v>
      </c>
      <c r="Q5" s="3"/>
      <c r="R5" s="3"/>
      <c r="S5" s="3"/>
      <c r="T5" s="3"/>
      <c r="U5" s="3"/>
      <c r="V5" s="3"/>
      <c r="W5" s="3"/>
      <c r="X5" s="3"/>
    </row>
    <row r="6" spans="1:24" x14ac:dyDescent="0.25">
      <c r="A6" s="3"/>
      <c r="B6" s="3"/>
      <c r="C6" s="3" t="s">
        <v>6</v>
      </c>
      <c r="D6" s="3"/>
      <c r="E6" s="3"/>
      <c r="F6" s="3"/>
      <c r="G6" s="3"/>
      <c r="H6" s="3" t="s">
        <v>6</v>
      </c>
      <c r="I6" s="3"/>
      <c r="J6" s="3"/>
      <c r="K6" s="3"/>
      <c r="L6" s="3"/>
      <c r="M6" s="3"/>
      <c r="N6" s="3"/>
      <c r="O6" s="3"/>
      <c r="P6" s="3" t="s">
        <v>6</v>
      </c>
      <c r="Q6" s="3"/>
      <c r="R6" s="3"/>
      <c r="S6" s="3"/>
      <c r="T6" s="3"/>
      <c r="U6" s="3" t="s">
        <v>5</v>
      </c>
      <c r="V6" s="3"/>
      <c r="W6" s="3"/>
      <c r="X6" s="3"/>
    </row>
    <row r="7" spans="1:24" s="8" customFormat="1" x14ac:dyDescent="0.25">
      <c r="A7" s="4" t="s">
        <v>7</v>
      </c>
      <c r="B7" s="4" t="s">
        <v>8</v>
      </c>
      <c r="C7" s="5" t="s">
        <v>9</v>
      </c>
      <c r="D7" s="5" t="s">
        <v>10</v>
      </c>
      <c r="E7" s="5" t="s">
        <v>11</v>
      </c>
      <c r="F7" s="1"/>
      <c r="G7" s="5" t="s">
        <v>9</v>
      </c>
      <c r="H7" s="5" t="s">
        <v>10</v>
      </c>
      <c r="I7" s="5" t="s">
        <v>11</v>
      </c>
      <c r="J7" s="6"/>
      <c r="K7" s="1" t="s">
        <v>12</v>
      </c>
      <c r="L7" s="1"/>
      <c r="M7" s="1"/>
      <c r="N7" s="4" t="s">
        <v>7</v>
      </c>
      <c r="O7" s="4" t="s">
        <v>8</v>
      </c>
      <c r="P7" s="5" t="s">
        <v>9</v>
      </c>
      <c r="Q7" s="5" t="s">
        <v>10</v>
      </c>
      <c r="R7" s="5" t="s">
        <v>11</v>
      </c>
      <c r="S7" s="1"/>
      <c r="T7" s="5" t="s">
        <v>9</v>
      </c>
      <c r="U7" s="1" t="s">
        <v>6</v>
      </c>
      <c r="V7" s="5" t="s">
        <v>11</v>
      </c>
      <c r="W7" s="6"/>
      <c r="X7" s="7" t="s">
        <v>12</v>
      </c>
    </row>
    <row r="8" spans="1:24" ht="17.25" x14ac:dyDescent="0.25">
      <c r="A8" s="9" t="s">
        <v>13</v>
      </c>
      <c r="B8" s="3" t="s">
        <v>14</v>
      </c>
      <c r="C8" s="3">
        <v>41</v>
      </c>
      <c r="D8" s="3">
        <v>16</v>
      </c>
      <c r="E8" s="10">
        <f>(C8-D8)/(C8+D8)</f>
        <v>0.43859649122807015</v>
      </c>
      <c r="F8" s="11"/>
      <c r="G8" s="3">
        <v>11</v>
      </c>
      <c r="H8" s="3">
        <v>15</v>
      </c>
      <c r="I8" s="10">
        <f>(H8-G8)/(G8+H8)</f>
        <v>0.15384615384615385</v>
      </c>
      <c r="J8" s="12"/>
      <c r="K8" s="13">
        <f t="shared" ref="K8:K21" si="0">(E8+I8)/2</f>
        <v>0.29622132253711198</v>
      </c>
      <c r="L8" s="3"/>
      <c r="M8" s="3"/>
      <c r="N8" s="9" t="s">
        <v>15</v>
      </c>
      <c r="O8" s="3" t="s">
        <v>16</v>
      </c>
      <c r="P8" s="3">
        <v>30</v>
      </c>
      <c r="Q8" s="3">
        <v>10</v>
      </c>
      <c r="R8" s="10">
        <f>(P8-Q8)/(P8+Q8)</f>
        <v>0.5</v>
      </c>
      <c r="S8" s="11"/>
      <c r="T8" s="3">
        <v>17</v>
      </c>
      <c r="U8" s="3">
        <v>40</v>
      </c>
      <c r="V8" s="10">
        <f>(U8-T8)/(T8+U8)</f>
        <v>0.40350877192982454</v>
      </c>
      <c r="W8" s="12"/>
      <c r="X8" s="13">
        <f t="shared" ref="X8:X21" si="1">(R8+V8)/2</f>
        <v>0.45175438596491224</v>
      </c>
    </row>
    <row r="9" spans="1:24" ht="17.25" x14ac:dyDescent="0.25">
      <c r="A9" s="9" t="s">
        <v>13</v>
      </c>
      <c r="B9" s="3" t="s">
        <v>14</v>
      </c>
      <c r="C9" s="3">
        <v>30</v>
      </c>
      <c r="D9" s="3">
        <v>26</v>
      </c>
      <c r="E9" s="10">
        <f t="shared" ref="E9:E21" si="2">(C9-D9)/(C9+D9)</f>
        <v>7.1428571428571425E-2</v>
      </c>
      <c r="F9" s="11"/>
      <c r="G9" s="3">
        <v>10</v>
      </c>
      <c r="H9" s="3">
        <v>22</v>
      </c>
      <c r="I9" s="10">
        <f t="shared" ref="I9:I21" si="3">(H9-G9)/(G9+H9)</f>
        <v>0.375</v>
      </c>
      <c r="J9" s="12"/>
      <c r="K9" s="13">
        <f t="shared" si="0"/>
        <v>0.2232142857142857</v>
      </c>
      <c r="L9" s="3"/>
      <c r="M9" s="3"/>
      <c r="N9" s="9" t="s">
        <v>13</v>
      </c>
      <c r="O9" s="3" t="s">
        <v>16</v>
      </c>
      <c r="P9" s="3">
        <v>20</v>
      </c>
      <c r="Q9" s="3">
        <v>29</v>
      </c>
      <c r="R9" s="10">
        <f>(P9-Q9)/(P9+Q9)</f>
        <v>-0.18367346938775511</v>
      </c>
      <c r="S9" s="11"/>
      <c r="T9" s="3">
        <v>6</v>
      </c>
      <c r="U9" s="3">
        <v>30</v>
      </c>
      <c r="V9" s="10">
        <f t="shared" ref="V9:V21" si="4">(U9-T9)/(T9+U9)</f>
        <v>0.66666666666666663</v>
      </c>
      <c r="W9" s="12"/>
      <c r="X9" s="13">
        <f t="shared" si="1"/>
        <v>0.24149659863945577</v>
      </c>
    </row>
    <row r="10" spans="1:24" ht="17.25" x14ac:dyDescent="0.25">
      <c r="A10" s="9" t="s">
        <v>13</v>
      </c>
      <c r="B10" s="3" t="s">
        <v>14</v>
      </c>
      <c r="C10" s="3">
        <v>32</v>
      </c>
      <c r="D10" s="3">
        <v>14</v>
      </c>
      <c r="E10" s="10">
        <f t="shared" si="2"/>
        <v>0.39130434782608697</v>
      </c>
      <c r="F10" s="11"/>
      <c r="G10" s="3">
        <v>9</v>
      </c>
      <c r="H10" s="3">
        <v>32</v>
      </c>
      <c r="I10" s="10">
        <f t="shared" si="3"/>
        <v>0.56097560975609762</v>
      </c>
      <c r="J10" s="12"/>
      <c r="K10" s="13">
        <f t="shared" si="0"/>
        <v>0.47613997879109227</v>
      </c>
      <c r="L10" s="3"/>
      <c r="M10" s="3"/>
      <c r="N10" s="9" t="s">
        <v>13</v>
      </c>
      <c r="O10" s="3" t="s">
        <v>16</v>
      </c>
      <c r="P10" s="3">
        <v>38</v>
      </c>
      <c r="Q10" s="3">
        <v>11</v>
      </c>
      <c r="R10" s="10">
        <f t="shared" ref="R10:R21" si="5">(P10-Q10)/(P10+Q10)</f>
        <v>0.55102040816326525</v>
      </c>
      <c r="S10" s="11"/>
      <c r="T10" s="3">
        <v>3</v>
      </c>
      <c r="U10" s="3">
        <v>20</v>
      </c>
      <c r="V10" s="10">
        <f t="shared" si="4"/>
        <v>0.73913043478260865</v>
      </c>
      <c r="W10" s="12"/>
      <c r="X10" s="13">
        <f t="shared" si="1"/>
        <v>0.64507542147293695</v>
      </c>
    </row>
    <row r="11" spans="1:24" ht="17.25" x14ac:dyDescent="0.25">
      <c r="A11" s="9" t="s">
        <v>13</v>
      </c>
      <c r="B11" s="3" t="s">
        <v>14</v>
      </c>
      <c r="C11" s="3">
        <v>40</v>
      </c>
      <c r="D11" s="3">
        <v>17</v>
      </c>
      <c r="E11" s="10">
        <f t="shared" si="2"/>
        <v>0.40350877192982454</v>
      </c>
      <c r="F11" s="11"/>
      <c r="G11" s="3">
        <v>7</v>
      </c>
      <c r="H11" s="3">
        <v>50</v>
      </c>
      <c r="I11" s="10">
        <f t="shared" si="3"/>
        <v>0.75438596491228072</v>
      </c>
      <c r="J11" s="12"/>
      <c r="K11" s="13">
        <f t="shared" si="0"/>
        <v>0.57894736842105265</v>
      </c>
      <c r="L11" s="3"/>
      <c r="M11" s="3"/>
      <c r="N11" s="9" t="s">
        <v>13</v>
      </c>
      <c r="O11" s="3" t="s">
        <v>16</v>
      </c>
      <c r="P11" s="3">
        <v>44</v>
      </c>
      <c r="Q11" s="3">
        <v>6</v>
      </c>
      <c r="R11" s="10">
        <f t="shared" si="5"/>
        <v>0.76</v>
      </c>
      <c r="S11" s="11"/>
      <c r="T11" s="3">
        <v>3</v>
      </c>
      <c r="U11" s="3">
        <v>31</v>
      </c>
      <c r="V11" s="10">
        <f t="shared" si="4"/>
        <v>0.82352941176470584</v>
      </c>
      <c r="W11" s="12"/>
      <c r="X11" s="13">
        <f t="shared" si="1"/>
        <v>0.79176470588235293</v>
      </c>
    </row>
    <row r="12" spans="1:24" ht="17.25" x14ac:dyDescent="0.25">
      <c r="A12" s="9" t="s">
        <v>13</v>
      </c>
      <c r="B12" s="3" t="s">
        <v>14</v>
      </c>
      <c r="C12" s="3">
        <v>35</v>
      </c>
      <c r="D12" s="3">
        <v>16</v>
      </c>
      <c r="E12" s="10">
        <f t="shared" si="2"/>
        <v>0.37254901960784315</v>
      </c>
      <c r="F12" s="11"/>
      <c r="G12" s="3">
        <v>29</v>
      </c>
      <c r="H12" s="3">
        <v>32</v>
      </c>
      <c r="I12" s="10">
        <f t="shared" si="3"/>
        <v>4.9180327868852458E-2</v>
      </c>
      <c r="J12" s="12"/>
      <c r="K12" s="13">
        <f t="shared" si="0"/>
        <v>0.2108646737383478</v>
      </c>
      <c r="L12" s="3"/>
      <c r="M12" s="3"/>
      <c r="N12" s="9" t="s">
        <v>13</v>
      </c>
      <c r="O12" s="3" t="s">
        <v>16</v>
      </c>
      <c r="P12" s="3">
        <v>12</v>
      </c>
      <c r="Q12" s="3">
        <v>9</v>
      </c>
      <c r="R12" s="10">
        <f t="shared" si="5"/>
        <v>0.14285714285714285</v>
      </c>
      <c r="S12" s="11"/>
      <c r="T12" s="3">
        <v>0</v>
      </c>
      <c r="U12" s="3">
        <v>15</v>
      </c>
      <c r="V12" s="10">
        <f t="shared" si="4"/>
        <v>1</v>
      </c>
      <c r="W12" s="12"/>
      <c r="X12" s="13">
        <f t="shared" si="1"/>
        <v>0.5714285714285714</v>
      </c>
    </row>
    <row r="13" spans="1:24" ht="17.25" x14ac:dyDescent="0.25">
      <c r="A13" s="9" t="s">
        <v>13</v>
      </c>
      <c r="B13" s="3" t="s">
        <v>14</v>
      </c>
      <c r="C13" s="3">
        <v>32</v>
      </c>
      <c r="D13" s="3">
        <v>22</v>
      </c>
      <c r="E13" s="10">
        <f t="shared" si="2"/>
        <v>0.18518518518518517</v>
      </c>
      <c r="F13" s="11"/>
      <c r="G13" s="3">
        <v>19</v>
      </c>
      <c r="H13" s="3">
        <v>28</v>
      </c>
      <c r="I13" s="10">
        <f t="shared" si="3"/>
        <v>0.19148936170212766</v>
      </c>
      <c r="J13" s="12"/>
      <c r="K13" s="13">
        <f t="shared" si="0"/>
        <v>0.18833727344365642</v>
      </c>
      <c r="L13" s="3"/>
      <c r="M13" s="3"/>
      <c r="N13" s="9" t="s">
        <v>13</v>
      </c>
      <c r="O13" s="3" t="s">
        <v>16</v>
      </c>
      <c r="P13" s="3">
        <v>24</v>
      </c>
      <c r="Q13" s="3">
        <v>9</v>
      </c>
      <c r="R13" s="10">
        <f t="shared" si="5"/>
        <v>0.45454545454545453</v>
      </c>
      <c r="S13" s="11"/>
      <c r="T13" s="3">
        <v>11</v>
      </c>
      <c r="U13" s="3">
        <v>37</v>
      </c>
      <c r="V13" s="10">
        <f t="shared" si="4"/>
        <v>0.54166666666666663</v>
      </c>
      <c r="W13" s="12"/>
      <c r="X13" s="13">
        <f t="shared" si="1"/>
        <v>0.49810606060606055</v>
      </c>
    </row>
    <row r="14" spans="1:24" ht="17.25" x14ac:dyDescent="0.25">
      <c r="A14" s="9" t="s">
        <v>13</v>
      </c>
      <c r="B14" s="3" t="s">
        <v>14</v>
      </c>
      <c r="C14" s="3">
        <v>38</v>
      </c>
      <c r="D14" s="3">
        <v>12</v>
      </c>
      <c r="E14" s="10">
        <f t="shared" si="2"/>
        <v>0.52</v>
      </c>
      <c r="F14" s="11"/>
      <c r="G14" s="3">
        <v>23</v>
      </c>
      <c r="H14" s="3">
        <v>29</v>
      </c>
      <c r="I14" s="10">
        <f t="shared" si="3"/>
        <v>0.11538461538461539</v>
      </c>
      <c r="J14" s="12"/>
      <c r="K14" s="13">
        <f t="shared" si="0"/>
        <v>0.31769230769230772</v>
      </c>
      <c r="L14" s="3"/>
      <c r="M14" s="3"/>
      <c r="N14" s="9" t="s">
        <v>13</v>
      </c>
      <c r="O14" s="3" t="s">
        <v>16</v>
      </c>
      <c r="P14" s="3">
        <v>23</v>
      </c>
      <c r="Q14" s="3">
        <v>20</v>
      </c>
      <c r="R14" s="10">
        <f t="shared" si="5"/>
        <v>6.9767441860465115E-2</v>
      </c>
      <c r="S14" s="11"/>
      <c r="T14" s="3">
        <v>6</v>
      </c>
      <c r="U14" s="3">
        <v>64</v>
      </c>
      <c r="V14" s="10">
        <f t="shared" si="4"/>
        <v>0.82857142857142863</v>
      </c>
      <c r="W14" s="12"/>
      <c r="X14" s="13">
        <f t="shared" si="1"/>
        <v>0.44916943521594688</v>
      </c>
    </row>
    <row r="15" spans="1:24" ht="17.25" x14ac:dyDescent="0.25">
      <c r="A15" s="9" t="s">
        <v>13</v>
      </c>
      <c r="B15" s="3" t="s">
        <v>14</v>
      </c>
      <c r="C15" s="3">
        <v>39</v>
      </c>
      <c r="D15" s="3">
        <v>17</v>
      </c>
      <c r="E15" s="10">
        <f t="shared" si="2"/>
        <v>0.39285714285714285</v>
      </c>
      <c r="F15" s="11"/>
      <c r="G15" s="3">
        <v>15</v>
      </c>
      <c r="H15" s="3">
        <v>32</v>
      </c>
      <c r="I15" s="10">
        <f t="shared" si="3"/>
        <v>0.36170212765957449</v>
      </c>
      <c r="J15" s="12"/>
      <c r="K15" s="13">
        <f t="shared" si="0"/>
        <v>0.37727963525835867</v>
      </c>
      <c r="L15" s="3"/>
      <c r="M15" s="3"/>
      <c r="N15" s="9" t="s">
        <v>13</v>
      </c>
      <c r="O15" s="3" t="s">
        <v>16</v>
      </c>
      <c r="P15" s="3">
        <v>30</v>
      </c>
      <c r="Q15" s="3">
        <v>5</v>
      </c>
      <c r="R15" s="10">
        <f t="shared" si="5"/>
        <v>0.7142857142857143</v>
      </c>
      <c r="S15" s="11"/>
      <c r="T15" s="3">
        <v>17</v>
      </c>
      <c r="U15" s="3">
        <v>41</v>
      </c>
      <c r="V15" s="10">
        <f t="shared" si="4"/>
        <v>0.41379310344827586</v>
      </c>
      <c r="W15" s="12"/>
      <c r="X15" s="13">
        <f t="shared" si="1"/>
        <v>0.56403940886699511</v>
      </c>
    </row>
    <row r="16" spans="1:24" ht="17.25" x14ac:dyDescent="0.25">
      <c r="A16" s="9" t="s">
        <v>13</v>
      </c>
      <c r="B16" s="3" t="s">
        <v>14</v>
      </c>
      <c r="C16" s="3">
        <v>40</v>
      </c>
      <c r="D16" s="3">
        <v>11</v>
      </c>
      <c r="E16" s="10">
        <f t="shared" si="2"/>
        <v>0.56862745098039214</v>
      </c>
      <c r="F16" s="11"/>
      <c r="G16" s="3">
        <v>16</v>
      </c>
      <c r="H16" s="3">
        <v>22</v>
      </c>
      <c r="I16" s="10">
        <f t="shared" si="3"/>
        <v>0.15789473684210525</v>
      </c>
      <c r="J16" s="12"/>
      <c r="K16" s="13">
        <f t="shared" si="0"/>
        <v>0.36326109391124872</v>
      </c>
      <c r="L16" s="3"/>
      <c r="M16" s="3"/>
      <c r="N16" s="9" t="s">
        <v>13</v>
      </c>
      <c r="O16" s="3" t="s">
        <v>16</v>
      </c>
      <c r="P16" s="3">
        <v>7</v>
      </c>
      <c r="Q16" s="3">
        <v>0</v>
      </c>
      <c r="R16" s="10">
        <f t="shared" si="5"/>
        <v>1</v>
      </c>
      <c r="S16" s="11"/>
      <c r="T16" s="3">
        <v>6</v>
      </c>
      <c r="U16" s="3">
        <v>30</v>
      </c>
      <c r="V16" s="10">
        <f t="shared" si="4"/>
        <v>0.66666666666666663</v>
      </c>
      <c r="W16" s="12"/>
      <c r="X16" s="13">
        <f t="shared" si="1"/>
        <v>0.83333333333333326</v>
      </c>
    </row>
    <row r="17" spans="1:25" ht="17.25" x14ac:dyDescent="0.25">
      <c r="A17" s="9" t="s">
        <v>13</v>
      </c>
      <c r="B17" s="3" t="s">
        <v>14</v>
      </c>
      <c r="C17" s="3">
        <v>64</v>
      </c>
      <c r="D17" s="3">
        <v>6</v>
      </c>
      <c r="E17" s="10">
        <f t="shared" si="2"/>
        <v>0.82857142857142863</v>
      </c>
      <c r="F17" s="11"/>
      <c r="G17" s="3">
        <v>21</v>
      </c>
      <c r="H17" s="3">
        <v>32</v>
      </c>
      <c r="I17" s="10">
        <f t="shared" si="3"/>
        <v>0.20754716981132076</v>
      </c>
      <c r="J17" s="12"/>
      <c r="K17" s="13">
        <f t="shared" si="0"/>
        <v>0.51805929919137472</v>
      </c>
      <c r="L17" s="3"/>
      <c r="M17" s="3"/>
      <c r="N17" s="9" t="s">
        <v>13</v>
      </c>
      <c r="O17" s="3" t="s">
        <v>16</v>
      </c>
      <c r="P17" s="3">
        <v>4</v>
      </c>
      <c r="Q17" s="3">
        <v>1</v>
      </c>
      <c r="R17" s="10">
        <f t="shared" si="5"/>
        <v>0.6</v>
      </c>
      <c r="S17" s="11"/>
      <c r="T17" s="3">
        <v>5</v>
      </c>
      <c r="U17" s="3">
        <v>28</v>
      </c>
      <c r="V17" s="10">
        <f t="shared" si="4"/>
        <v>0.69696969696969702</v>
      </c>
      <c r="W17" s="12"/>
      <c r="X17" s="13">
        <f t="shared" si="1"/>
        <v>0.64848484848484844</v>
      </c>
    </row>
    <row r="18" spans="1:25" ht="17.25" x14ac:dyDescent="0.25">
      <c r="A18" s="9" t="s">
        <v>13</v>
      </c>
      <c r="B18" s="3" t="s">
        <v>14</v>
      </c>
      <c r="C18" s="3">
        <v>36</v>
      </c>
      <c r="D18" s="3">
        <v>29</v>
      </c>
      <c r="E18" s="10">
        <f t="shared" si="2"/>
        <v>0.1076923076923077</v>
      </c>
      <c r="F18" s="11"/>
      <c r="G18" s="3">
        <v>2</v>
      </c>
      <c r="H18" s="3">
        <v>28</v>
      </c>
      <c r="I18" s="10">
        <f t="shared" si="3"/>
        <v>0.8666666666666667</v>
      </c>
      <c r="J18" s="12"/>
      <c r="K18" s="13">
        <f t="shared" si="0"/>
        <v>0.48717948717948723</v>
      </c>
      <c r="L18" s="3"/>
      <c r="M18" s="3"/>
      <c r="N18" s="9" t="s">
        <v>13</v>
      </c>
      <c r="O18" s="3" t="s">
        <v>16</v>
      </c>
      <c r="P18" s="3">
        <v>3</v>
      </c>
      <c r="Q18" s="3">
        <v>2</v>
      </c>
      <c r="R18" s="10">
        <f t="shared" si="5"/>
        <v>0.2</v>
      </c>
      <c r="S18" s="11"/>
      <c r="T18" s="3">
        <v>3</v>
      </c>
      <c r="U18" s="3">
        <v>15</v>
      </c>
      <c r="V18" s="10">
        <f t="shared" si="4"/>
        <v>0.66666666666666663</v>
      </c>
      <c r="W18" s="12"/>
      <c r="X18" s="13">
        <f t="shared" si="1"/>
        <v>0.43333333333333335</v>
      </c>
    </row>
    <row r="19" spans="1:25" ht="17.25" x14ac:dyDescent="0.25">
      <c r="A19" s="9" t="s">
        <v>13</v>
      </c>
      <c r="B19" s="3" t="s">
        <v>14</v>
      </c>
      <c r="C19" s="3">
        <v>33</v>
      </c>
      <c r="D19" s="3">
        <v>17</v>
      </c>
      <c r="E19" s="10">
        <f t="shared" si="2"/>
        <v>0.32</v>
      </c>
      <c r="F19" s="11"/>
      <c r="G19" s="3">
        <v>31</v>
      </c>
      <c r="H19" s="3">
        <v>44</v>
      </c>
      <c r="I19" s="10">
        <f t="shared" si="3"/>
        <v>0.17333333333333334</v>
      </c>
      <c r="J19" s="12"/>
      <c r="K19" s="13">
        <f t="shared" si="0"/>
        <v>0.24666666666666667</v>
      </c>
      <c r="L19" s="3"/>
      <c r="M19" s="3"/>
      <c r="N19" s="9" t="s">
        <v>13</v>
      </c>
      <c r="O19" s="3" t="s">
        <v>16</v>
      </c>
      <c r="P19" s="3">
        <v>26</v>
      </c>
      <c r="Q19" s="3">
        <v>8</v>
      </c>
      <c r="R19" s="10">
        <f t="shared" si="5"/>
        <v>0.52941176470588236</v>
      </c>
      <c r="S19" s="11"/>
      <c r="T19" s="3">
        <v>1</v>
      </c>
      <c r="U19" s="3">
        <v>15</v>
      </c>
      <c r="V19" s="10">
        <f t="shared" si="4"/>
        <v>0.875</v>
      </c>
      <c r="W19" s="12"/>
      <c r="X19" s="13">
        <f t="shared" si="1"/>
        <v>0.70220588235294112</v>
      </c>
    </row>
    <row r="20" spans="1:25" ht="17.25" x14ac:dyDescent="0.25">
      <c r="A20" s="9" t="s">
        <v>13</v>
      </c>
      <c r="B20" s="3" t="s">
        <v>14</v>
      </c>
      <c r="C20" s="3">
        <v>4</v>
      </c>
      <c r="D20" s="3">
        <v>4</v>
      </c>
      <c r="E20" s="10">
        <f t="shared" si="2"/>
        <v>0</v>
      </c>
      <c r="F20" s="11"/>
      <c r="G20" s="3">
        <v>13</v>
      </c>
      <c r="H20" s="3">
        <v>7</v>
      </c>
      <c r="I20" s="10">
        <f t="shared" si="3"/>
        <v>-0.3</v>
      </c>
      <c r="J20" s="12"/>
      <c r="K20" s="13">
        <f t="shared" si="0"/>
        <v>-0.15</v>
      </c>
      <c r="L20" s="3"/>
      <c r="M20" s="3"/>
      <c r="N20" s="9" t="s">
        <v>13</v>
      </c>
      <c r="O20" s="3" t="s">
        <v>16</v>
      </c>
      <c r="P20" s="3">
        <v>15</v>
      </c>
      <c r="Q20" s="3">
        <v>4</v>
      </c>
      <c r="R20" s="10">
        <f t="shared" si="5"/>
        <v>0.57894736842105265</v>
      </c>
      <c r="S20" s="11"/>
      <c r="T20" s="3">
        <v>7</v>
      </c>
      <c r="U20" s="3">
        <v>4</v>
      </c>
      <c r="V20" s="10">
        <f t="shared" si="4"/>
        <v>-0.27272727272727271</v>
      </c>
      <c r="W20" s="12"/>
      <c r="X20" s="13">
        <f t="shared" si="1"/>
        <v>0.15311004784688997</v>
      </c>
    </row>
    <row r="21" spans="1:25" ht="17.25" customHeight="1" x14ac:dyDescent="0.25">
      <c r="A21" s="9" t="s">
        <v>13</v>
      </c>
      <c r="B21" s="3" t="s">
        <v>14</v>
      </c>
      <c r="C21" s="3">
        <v>10</v>
      </c>
      <c r="D21" s="3">
        <v>4</v>
      </c>
      <c r="E21" s="10">
        <f t="shared" si="2"/>
        <v>0.42857142857142855</v>
      </c>
      <c r="F21" s="11"/>
      <c r="G21" s="3">
        <v>2</v>
      </c>
      <c r="H21" s="3">
        <v>2</v>
      </c>
      <c r="I21" s="10">
        <f t="shared" si="3"/>
        <v>0</v>
      </c>
      <c r="J21" s="12"/>
      <c r="K21" s="13">
        <f t="shared" si="0"/>
        <v>0.21428571428571427</v>
      </c>
      <c r="L21" s="3"/>
      <c r="M21" s="3"/>
      <c r="N21" s="9" t="s">
        <v>13</v>
      </c>
      <c r="O21" s="3" t="s">
        <v>16</v>
      </c>
      <c r="P21" s="3">
        <v>20</v>
      </c>
      <c r="Q21" s="3">
        <v>0</v>
      </c>
      <c r="R21" s="10">
        <f t="shared" si="5"/>
        <v>1</v>
      </c>
      <c r="S21" s="11"/>
      <c r="T21" s="3">
        <v>2</v>
      </c>
      <c r="U21" s="3">
        <v>4</v>
      </c>
      <c r="V21" s="10">
        <f t="shared" si="4"/>
        <v>0.33333333333333331</v>
      </c>
      <c r="W21" s="12"/>
      <c r="X21" s="13">
        <f t="shared" si="1"/>
        <v>0.66666666666666663</v>
      </c>
    </row>
    <row r="22" spans="1:25" x14ac:dyDescent="0.25">
      <c r="A22" s="14"/>
      <c r="E22" s="15"/>
      <c r="F22" s="15"/>
      <c r="G22" s="15"/>
      <c r="H22" s="15"/>
      <c r="I22" s="15"/>
      <c r="J22" s="15"/>
      <c r="K22" s="15"/>
      <c r="N22" s="14"/>
      <c r="Q22" s="15"/>
      <c r="R22" s="15"/>
      <c r="S22" s="15"/>
      <c r="T22" s="15"/>
      <c r="U22" s="15"/>
      <c r="V22" s="15"/>
      <c r="W22" s="15"/>
      <c r="X22" s="15"/>
      <c r="Y22" s="15"/>
    </row>
    <row r="23" spans="1:25" x14ac:dyDescent="0.25">
      <c r="A23" s="9"/>
      <c r="B23" s="3"/>
      <c r="C23" s="3" t="s">
        <v>5</v>
      </c>
      <c r="D23" s="11"/>
      <c r="E23" s="11"/>
      <c r="F23" s="11"/>
      <c r="G23" s="11"/>
      <c r="H23" s="3" t="s">
        <v>5</v>
      </c>
      <c r="I23" s="11"/>
      <c r="J23" s="11"/>
      <c r="K23" s="3"/>
      <c r="N23" s="14"/>
      <c r="P23" s="3" t="s">
        <v>5</v>
      </c>
      <c r="Q23" s="15"/>
      <c r="R23" s="15"/>
      <c r="S23" s="15"/>
      <c r="T23" s="15"/>
      <c r="U23" s="3" t="s">
        <v>5</v>
      </c>
      <c r="V23" s="15"/>
      <c r="W23" s="15"/>
      <c r="X23" s="15"/>
    </row>
    <row r="24" spans="1:25" x14ac:dyDescent="0.25">
      <c r="A24" s="3"/>
      <c r="B24" s="3"/>
      <c r="C24" s="3" t="s">
        <v>6</v>
      </c>
      <c r="D24" s="3"/>
      <c r="E24" s="3"/>
      <c r="F24" s="3"/>
      <c r="G24" s="3"/>
      <c r="H24" s="3" t="s">
        <v>6</v>
      </c>
      <c r="I24" s="3"/>
      <c r="J24" s="3"/>
      <c r="K24" s="3"/>
      <c r="N24" s="3"/>
      <c r="O24" s="3"/>
      <c r="P24" s="3" t="s">
        <v>6</v>
      </c>
      <c r="Q24" s="3"/>
      <c r="R24" s="3"/>
      <c r="S24" s="11"/>
      <c r="T24" s="3"/>
      <c r="U24" s="3" t="s">
        <v>6</v>
      </c>
      <c r="V24" s="3"/>
      <c r="W24" s="11"/>
      <c r="X24" s="3"/>
    </row>
    <row r="25" spans="1:25" s="16" customFormat="1" x14ac:dyDescent="0.25">
      <c r="A25" s="5" t="s">
        <v>7</v>
      </c>
      <c r="B25" s="5" t="s">
        <v>8</v>
      </c>
      <c r="C25" s="5" t="s">
        <v>9</v>
      </c>
      <c r="D25" s="5" t="s">
        <v>10</v>
      </c>
      <c r="E25" s="5" t="s">
        <v>11</v>
      </c>
      <c r="F25" s="5"/>
      <c r="G25" s="5" t="s">
        <v>9</v>
      </c>
      <c r="H25" s="5" t="s">
        <v>10</v>
      </c>
      <c r="I25" s="5" t="s">
        <v>11</v>
      </c>
      <c r="J25" s="5"/>
      <c r="K25" s="6" t="s">
        <v>12</v>
      </c>
      <c r="M25" s="17"/>
      <c r="N25" s="5" t="s">
        <v>7</v>
      </c>
      <c r="O25" s="5" t="s">
        <v>17</v>
      </c>
      <c r="P25" s="5" t="s">
        <v>9</v>
      </c>
      <c r="Q25" s="5" t="s">
        <v>10</v>
      </c>
      <c r="R25" s="5" t="s">
        <v>11</v>
      </c>
      <c r="S25" s="5"/>
      <c r="T25" s="5" t="s">
        <v>9</v>
      </c>
      <c r="U25" s="5" t="s">
        <v>10</v>
      </c>
      <c r="V25" s="5" t="s">
        <v>11</v>
      </c>
      <c r="W25" s="5"/>
      <c r="X25" s="1" t="s">
        <v>12</v>
      </c>
    </row>
    <row r="26" spans="1:25" ht="17.25" x14ac:dyDescent="0.25">
      <c r="A26" s="9" t="s">
        <v>18</v>
      </c>
      <c r="B26" s="3" t="s">
        <v>14</v>
      </c>
      <c r="C26" s="3">
        <v>28</v>
      </c>
      <c r="D26" s="3">
        <v>7</v>
      </c>
      <c r="E26" s="10">
        <f>(C26-D26)/(C26+D26)</f>
        <v>0.6</v>
      </c>
      <c r="F26" s="11"/>
      <c r="G26" s="3">
        <v>17</v>
      </c>
      <c r="H26" s="3">
        <v>10</v>
      </c>
      <c r="I26" s="10">
        <f>(H26-G26)/(G26+H26)</f>
        <v>-0.25925925925925924</v>
      </c>
      <c r="J26" s="12"/>
      <c r="K26" s="13">
        <f t="shared" ref="K26:K38" si="6">(E26+I26)/2</f>
        <v>0.17037037037037037</v>
      </c>
      <c r="N26" s="9" t="s">
        <v>18</v>
      </c>
      <c r="O26" s="3" t="s">
        <v>16</v>
      </c>
      <c r="P26" s="3">
        <v>25</v>
      </c>
      <c r="Q26" s="11">
        <v>8</v>
      </c>
      <c r="R26" s="10">
        <f>(P26-Q26)/(P26+Q26)</f>
        <v>0.51515151515151514</v>
      </c>
      <c r="S26" s="11"/>
      <c r="T26" s="11">
        <v>12</v>
      </c>
      <c r="U26" s="11">
        <v>13</v>
      </c>
      <c r="V26" s="12">
        <f>(U26-T26)/(T26+U26)</f>
        <v>0.04</v>
      </c>
      <c r="W26" s="12"/>
      <c r="X26" s="13">
        <f t="shared" ref="X26:X38" si="7">(R26+V26)/2</f>
        <v>0.27757575757575759</v>
      </c>
    </row>
    <row r="27" spans="1:25" ht="17.25" x14ac:dyDescent="0.25">
      <c r="A27" s="9" t="s">
        <v>18</v>
      </c>
      <c r="B27" s="3" t="s">
        <v>14</v>
      </c>
      <c r="C27" s="3">
        <v>12</v>
      </c>
      <c r="D27" s="3">
        <v>9</v>
      </c>
      <c r="E27" s="10">
        <f t="shared" ref="E27:E38" si="8">(C27-D27)/(C27+D27)</f>
        <v>0.14285714285714285</v>
      </c>
      <c r="F27" s="11"/>
      <c r="G27" s="3">
        <v>12</v>
      </c>
      <c r="H27" s="3">
        <v>18</v>
      </c>
      <c r="I27" s="10">
        <f t="shared" ref="I27:I38" si="9">(H27-G27)/(G27+H27)</f>
        <v>0.2</v>
      </c>
      <c r="J27" s="12"/>
      <c r="K27" s="13">
        <f t="shared" si="6"/>
        <v>0.17142857142857143</v>
      </c>
      <c r="N27" s="9" t="s">
        <v>18</v>
      </c>
      <c r="O27" s="3" t="s">
        <v>16</v>
      </c>
      <c r="P27" s="3">
        <v>14</v>
      </c>
      <c r="Q27" s="11">
        <v>15</v>
      </c>
      <c r="R27" s="10">
        <f t="shared" ref="R27:R38" si="10">(P27-Q27)/(P27+Q27)</f>
        <v>-3.4482758620689655E-2</v>
      </c>
      <c r="S27" s="11"/>
      <c r="T27" s="11">
        <v>5</v>
      </c>
      <c r="U27" s="11">
        <v>15</v>
      </c>
      <c r="V27" s="12">
        <f t="shared" ref="V27:V38" si="11">(U27-T27)/(T27+U27)</f>
        <v>0.5</v>
      </c>
      <c r="W27" s="12"/>
      <c r="X27" s="13">
        <f t="shared" si="7"/>
        <v>0.23275862068965517</v>
      </c>
    </row>
    <row r="28" spans="1:25" ht="17.25" x14ac:dyDescent="0.25">
      <c r="A28" s="9" t="s">
        <v>18</v>
      </c>
      <c r="B28" s="3" t="s">
        <v>14</v>
      </c>
      <c r="C28" s="3">
        <v>18</v>
      </c>
      <c r="D28" s="3">
        <v>18</v>
      </c>
      <c r="E28" s="10">
        <f t="shared" si="8"/>
        <v>0</v>
      </c>
      <c r="F28" s="11"/>
      <c r="G28" s="3">
        <v>26</v>
      </c>
      <c r="H28" s="3">
        <v>21</v>
      </c>
      <c r="I28" s="10">
        <f t="shared" si="9"/>
        <v>-0.10638297872340426</v>
      </c>
      <c r="J28" s="12"/>
      <c r="K28" s="13">
        <f t="shared" si="6"/>
        <v>-5.3191489361702128E-2</v>
      </c>
      <c r="N28" s="9" t="s">
        <v>18</v>
      </c>
      <c r="O28" s="3" t="s">
        <v>16</v>
      </c>
      <c r="P28" s="3">
        <v>18</v>
      </c>
      <c r="Q28" s="11">
        <v>0</v>
      </c>
      <c r="R28" s="10">
        <f t="shared" si="10"/>
        <v>1</v>
      </c>
      <c r="S28" s="11"/>
      <c r="T28" s="11">
        <v>1</v>
      </c>
      <c r="U28" s="11">
        <v>15</v>
      </c>
      <c r="V28" s="12">
        <f t="shared" si="11"/>
        <v>0.875</v>
      </c>
      <c r="W28" s="12"/>
      <c r="X28" s="13">
        <f t="shared" si="7"/>
        <v>0.9375</v>
      </c>
    </row>
    <row r="29" spans="1:25" ht="17.25" x14ac:dyDescent="0.25">
      <c r="A29" s="9" t="s">
        <v>18</v>
      </c>
      <c r="B29" s="3" t="s">
        <v>14</v>
      </c>
      <c r="C29" s="3">
        <v>26</v>
      </c>
      <c r="D29" s="3">
        <v>20</v>
      </c>
      <c r="E29" s="10">
        <f t="shared" si="8"/>
        <v>0.13043478260869565</v>
      </c>
      <c r="F29" s="11"/>
      <c r="G29" s="3">
        <v>24</v>
      </c>
      <c r="H29" s="3">
        <v>15</v>
      </c>
      <c r="I29" s="10">
        <f t="shared" si="9"/>
        <v>-0.23076923076923078</v>
      </c>
      <c r="J29" s="12"/>
      <c r="K29" s="13">
        <f t="shared" si="6"/>
        <v>-5.0167224080267567E-2</v>
      </c>
      <c r="N29" s="9" t="s">
        <v>18</v>
      </c>
      <c r="O29" s="3" t="s">
        <v>16</v>
      </c>
      <c r="P29" s="3">
        <v>6</v>
      </c>
      <c r="Q29" s="11">
        <v>2</v>
      </c>
      <c r="R29" s="10">
        <f t="shared" si="10"/>
        <v>0.5</v>
      </c>
      <c r="S29" s="11"/>
      <c r="T29" s="11">
        <v>4</v>
      </c>
      <c r="U29" s="11">
        <v>30</v>
      </c>
      <c r="V29" s="12">
        <f t="shared" si="11"/>
        <v>0.76470588235294112</v>
      </c>
      <c r="W29" s="12"/>
      <c r="X29" s="13">
        <f t="shared" si="7"/>
        <v>0.63235294117647056</v>
      </c>
    </row>
    <row r="30" spans="1:25" ht="17.25" x14ac:dyDescent="0.25">
      <c r="A30" s="9" t="s">
        <v>18</v>
      </c>
      <c r="B30" s="3" t="s">
        <v>14</v>
      </c>
      <c r="C30" s="3">
        <v>4</v>
      </c>
      <c r="D30" s="3">
        <v>12</v>
      </c>
      <c r="E30" s="10">
        <f t="shared" si="8"/>
        <v>-0.5</v>
      </c>
      <c r="F30" s="11"/>
      <c r="G30" s="3">
        <v>13</v>
      </c>
      <c r="H30" s="3">
        <v>9</v>
      </c>
      <c r="I30" s="10">
        <f t="shared" si="9"/>
        <v>-0.18181818181818182</v>
      </c>
      <c r="J30" s="12"/>
      <c r="K30" s="13">
        <f t="shared" si="6"/>
        <v>-0.34090909090909094</v>
      </c>
      <c r="N30" s="9" t="s">
        <v>18</v>
      </c>
      <c r="O30" s="3" t="s">
        <v>16</v>
      </c>
      <c r="P30" s="3">
        <v>15</v>
      </c>
      <c r="Q30" s="11">
        <v>2</v>
      </c>
      <c r="R30" s="10">
        <f t="shared" si="10"/>
        <v>0.76470588235294112</v>
      </c>
      <c r="S30" s="11"/>
      <c r="T30" s="11">
        <v>4</v>
      </c>
      <c r="U30" s="11">
        <v>17</v>
      </c>
      <c r="V30" s="12">
        <f t="shared" si="11"/>
        <v>0.61904761904761907</v>
      </c>
      <c r="W30" s="12"/>
      <c r="X30" s="13">
        <f t="shared" si="7"/>
        <v>0.6918767507002801</v>
      </c>
    </row>
    <row r="31" spans="1:25" ht="17.25" x14ac:dyDescent="0.25">
      <c r="A31" s="9" t="s">
        <v>18</v>
      </c>
      <c r="B31" s="3" t="s">
        <v>14</v>
      </c>
      <c r="C31" s="3">
        <v>13</v>
      </c>
      <c r="D31" s="3">
        <v>11</v>
      </c>
      <c r="E31" s="10">
        <f t="shared" si="8"/>
        <v>8.3333333333333329E-2</v>
      </c>
      <c r="F31" s="11"/>
      <c r="G31" s="3">
        <v>15</v>
      </c>
      <c r="H31" s="3">
        <v>21</v>
      </c>
      <c r="I31" s="10">
        <f t="shared" si="9"/>
        <v>0.16666666666666666</v>
      </c>
      <c r="J31" s="12"/>
      <c r="K31" s="13">
        <f t="shared" si="6"/>
        <v>0.125</v>
      </c>
      <c r="N31" s="9" t="s">
        <v>18</v>
      </c>
      <c r="O31" s="3" t="s">
        <v>16</v>
      </c>
      <c r="P31" s="3">
        <v>7</v>
      </c>
      <c r="Q31" s="11">
        <v>2</v>
      </c>
      <c r="R31" s="10">
        <f t="shared" si="10"/>
        <v>0.55555555555555558</v>
      </c>
      <c r="S31" s="11"/>
      <c r="T31" s="11">
        <v>6</v>
      </c>
      <c r="U31" s="11">
        <v>20</v>
      </c>
      <c r="V31" s="12">
        <f t="shared" si="11"/>
        <v>0.53846153846153844</v>
      </c>
      <c r="W31" s="12"/>
      <c r="X31" s="13">
        <f t="shared" si="7"/>
        <v>0.54700854700854706</v>
      </c>
    </row>
    <row r="32" spans="1:25" ht="17.25" x14ac:dyDescent="0.25">
      <c r="A32" s="9" t="s">
        <v>18</v>
      </c>
      <c r="B32" s="3" t="s">
        <v>14</v>
      </c>
      <c r="C32" s="3">
        <v>16</v>
      </c>
      <c r="D32" s="3">
        <v>6</v>
      </c>
      <c r="E32" s="10">
        <f t="shared" si="8"/>
        <v>0.45454545454545453</v>
      </c>
      <c r="F32" s="11"/>
      <c r="G32" s="3">
        <v>12</v>
      </c>
      <c r="H32" s="3">
        <v>17</v>
      </c>
      <c r="I32" s="10">
        <f t="shared" si="9"/>
        <v>0.17241379310344829</v>
      </c>
      <c r="J32" s="12"/>
      <c r="K32" s="13">
        <f t="shared" si="6"/>
        <v>0.31347962382445138</v>
      </c>
      <c r="N32" s="9" t="s">
        <v>18</v>
      </c>
      <c r="O32" s="3" t="s">
        <v>16</v>
      </c>
      <c r="P32" s="3">
        <v>6</v>
      </c>
      <c r="Q32" s="11">
        <v>9</v>
      </c>
      <c r="R32" s="10">
        <f t="shared" si="10"/>
        <v>-0.2</v>
      </c>
      <c r="S32" s="11"/>
      <c r="T32" s="11">
        <v>0</v>
      </c>
      <c r="U32" s="11">
        <v>21</v>
      </c>
      <c r="V32" s="12">
        <f t="shared" si="11"/>
        <v>1</v>
      </c>
      <c r="W32" s="12"/>
      <c r="X32" s="13">
        <f t="shared" si="7"/>
        <v>0.4</v>
      </c>
    </row>
    <row r="33" spans="1:73" ht="17.25" x14ac:dyDescent="0.25">
      <c r="A33" s="9" t="s">
        <v>18</v>
      </c>
      <c r="B33" s="3" t="s">
        <v>14</v>
      </c>
      <c r="C33" s="3">
        <v>25</v>
      </c>
      <c r="D33" s="3">
        <v>13</v>
      </c>
      <c r="E33" s="10">
        <f t="shared" si="8"/>
        <v>0.31578947368421051</v>
      </c>
      <c r="F33" s="11"/>
      <c r="G33" s="3">
        <v>16</v>
      </c>
      <c r="H33" s="3">
        <v>7</v>
      </c>
      <c r="I33" s="10">
        <f t="shared" si="9"/>
        <v>-0.39130434782608697</v>
      </c>
      <c r="J33" s="12"/>
      <c r="K33" s="13">
        <f t="shared" si="6"/>
        <v>-3.7757437070938232E-2</v>
      </c>
      <c r="N33" s="9" t="s">
        <v>18</v>
      </c>
      <c r="O33" s="3" t="s">
        <v>16</v>
      </c>
      <c r="P33" s="3">
        <v>5</v>
      </c>
      <c r="Q33" s="11">
        <v>8</v>
      </c>
      <c r="R33" s="10">
        <f t="shared" si="10"/>
        <v>-0.23076923076923078</v>
      </c>
      <c r="S33" s="11"/>
      <c r="T33" s="11">
        <v>15</v>
      </c>
      <c r="U33" s="11">
        <v>21</v>
      </c>
      <c r="V33" s="12">
        <f t="shared" si="11"/>
        <v>0.16666666666666666</v>
      </c>
      <c r="W33" s="12"/>
      <c r="X33" s="13">
        <f t="shared" si="7"/>
        <v>-3.2051282051282062E-2</v>
      </c>
    </row>
    <row r="34" spans="1:73" ht="17.25" x14ac:dyDescent="0.25">
      <c r="A34" s="9" t="s">
        <v>18</v>
      </c>
      <c r="B34" s="3" t="s">
        <v>14</v>
      </c>
      <c r="C34" s="3">
        <v>15</v>
      </c>
      <c r="D34" s="3">
        <v>10</v>
      </c>
      <c r="E34" s="10">
        <f t="shared" si="8"/>
        <v>0.2</v>
      </c>
      <c r="F34" s="11"/>
      <c r="G34" s="3">
        <v>20</v>
      </c>
      <c r="H34" s="3">
        <v>14</v>
      </c>
      <c r="I34" s="10">
        <f t="shared" si="9"/>
        <v>-0.17647058823529413</v>
      </c>
      <c r="J34" s="12"/>
      <c r="K34" s="13">
        <f t="shared" si="6"/>
        <v>1.1764705882352941E-2</v>
      </c>
      <c r="N34" s="9" t="s">
        <v>18</v>
      </c>
      <c r="O34" s="3" t="s">
        <v>16</v>
      </c>
      <c r="P34" s="3">
        <v>6</v>
      </c>
      <c r="Q34" s="11">
        <v>8</v>
      </c>
      <c r="R34" s="10">
        <f t="shared" si="10"/>
        <v>-0.14285714285714285</v>
      </c>
      <c r="S34" s="11"/>
      <c r="T34" s="11">
        <v>6</v>
      </c>
      <c r="U34" s="11">
        <v>11</v>
      </c>
      <c r="V34" s="12">
        <f t="shared" si="11"/>
        <v>0.29411764705882354</v>
      </c>
      <c r="W34" s="12"/>
      <c r="X34" s="13">
        <f t="shared" si="7"/>
        <v>7.5630252100840345E-2</v>
      </c>
    </row>
    <row r="35" spans="1:73" ht="17.25" x14ac:dyDescent="0.25">
      <c r="A35" s="9" t="s">
        <v>18</v>
      </c>
      <c r="B35" s="3" t="s">
        <v>14</v>
      </c>
      <c r="C35" s="3">
        <v>40</v>
      </c>
      <c r="D35" s="3">
        <v>23</v>
      </c>
      <c r="E35" s="10">
        <f t="shared" si="8"/>
        <v>0.26984126984126983</v>
      </c>
      <c r="F35" s="11"/>
      <c r="G35" s="3">
        <v>27</v>
      </c>
      <c r="H35" s="3">
        <v>26</v>
      </c>
      <c r="I35" s="10">
        <f t="shared" si="9"/>
        <v>-1.8867924528301886E-2</v>
      </c>
      <c r="J35" s="12"/>
      <c r="K35" s="13">
        <f t="shared" si="6"/>
        <v>0.12548667265648397</v>
      </c>
      <c r="N35" s="9" t="s">
        <v>18</v>
      </c>
      <c r="O35" s="3" t="s">
        <v>16</v>
      </c>
      <c r="P35" s="3">
        <v>31</v>
      </c>
      <c r="Q35" s="11">
        <v>9</v>
      </c>
      <c r="R35" s="10">
        <f t="shared" si="10"/>
        <v>0.55000000000000004</v>
      </c>
      <c r="S35" s="11"/>
      <c r="T35" s="11">
        <v>17</v>
      </c>
      <c r="U35" s="11">
        <v>20</v>
      </c>
      <c r="V35" s="12">
        <f t="shared" si="11"/>
        <v>8.1081081081081086E-2</v>
      </c>
      <c r="W35" s="12"/>
      <c r="X35" s="13">
        <f t="shared" si="7"/>
        <v>0.31554054054054059</v>
      </c>
    </row>
    <row r="36" spans="1:73" ht="17.25" x14ac:dyDescent="0.25">
      <c r="A36" s="9" t="s">
        <v>18</v>
      </c>
      <c r="B36" s="3" t="s">
        <v>14</v>
      </c>
      <c r="C36" s="3">
        <v>54</v>
      </c>
      <c r="D36" s="3">
        <v>15</v>
      </c>
      <c r="E36" s="10">
        <f t="shared" si="8"/>
        <v>0.56521739130434778</v>
      </c>
      <c r="F36" s="11"/>
      <c r="G36" s="3">
        <v>44</v>
      </c>
      <c r="H36" s="3">
        <v>20</v>
      </c>
      <c r="I36" s="10">
        <f t="shared" si="9"/>
        <v>-0.375</v>
      </c>
      <c r="J36" s="12"/>
      <c r="K36" s="13">
        <f t="shared" si="6"/>
        <v>9.5108695652173891E-2</v>
      </c>
      <c r="N36" s="9" t="s">
        <v>18</v>
      </c>
      <c r="O36" s="3" t="s">
        <v>16</v>
      </c>
      <c r="P36" s="3">
        <v>18</v>
      </c>
      <c r="Q36" s="11">
        <v>9</v>
      </c>
      <c r="R36" s="10">
        <f t="shared" si="10"/>
        <v>0.33333333333333331</v>
      </c>
      <c r="S36" s="11"/>
      <c r="T36" s="11">
        <v>9</v>
      </c>
      <c r="U36" s="11">
        <v>36</v>
      </c>
      <c r="V36" s="12">
        <f t="shared" si="11"/>
        <v>0.6</v>
      </c>
      <c r="W36" s="12"/>
      <c r="X36" s="13">
        <f t="shared" si="7"/>
        <v>0.46666666666666667</v>
      </c>
    </row>
    <row r="37" spans="1:73" ht="17.25" x14ac:dyDescent="0.25">
      <c r="A37" s="9" t="s">
        <v>18</v>
      </c>
      <c r="B37" s="3" t="s">
        <v>14</v>
      </c>
      <c r="C37" s="3">
        <v>6</v>
      </c>
      <c r="D37" s="3">
        <v>1</v>
      </c>
      <c r="E37" s="10">
        <f t="shared" si="8"/>
        <v>0.7142857142857143</v>
      </c>
      <c r="F37" s="11"/>
      <c r="G37" s="3">
        <v>11</v>
      </c>
      <c r="H37" s="3">
        <v>9</v>
      </c>
      <c r="I37" s="10">
        <f t="shared" si="9"/>
        <v>-0.1</v>
      </c>
      <c r="J37" s="12"/>
      <c r="K37" s="13">
        <f t="shared" si="6"/>
        <v>0.30714285714285716</v>
      </c>
      <c r="N37" s="9" t="s">
        <v>18</v>
      </c>
      <c r="O37" s="3" t="s">
        <v>16</v>
      </c>
      <c r="P37" s="3">
        <v>7</v>
      </c>
      <c r="Q37" s="11">
        <v>11</v>
      </c>
      <c r="R37" s="10">
        <f t="shared" si="10"/>
        <v>-0.22222222222222221</v>
      </c>
      <c r="S37" s="11"/>
      <c r="T37" s="11">
        <v>2</v>
      </c>
      <c r="U37" s="11">
        <v>17</v>
      </c>
      <c r="V37" s="12">
        <f t="shared" si="11"/>
        <v>0.78947368421052633</v>
      </c>
      <c r="W37" s="12"/>
      <c r="X37" s="13">
        <f t="shared" si="7"/>
        <v>0.28362573099415206</v>
      </c>
    </row>
    <row r="38" spans="1:73" ht="17.25" x14ac:dyDescent="0.25">
      <c r="A38" s="9" t="s">
        <v>18</v>
      </c>
      <c r="B38" s="3" t="s">
        <v>14</v>
      </c>
      <c r="C38" s="3">
        <v>2</v>
      </c>
      <c r="D38" s="3">
        <v>4</v>
      </c>
      <c r="E38" s="10">
        <f t="shared" si="8"/>
        <v>-0.33333333333333331</v>
      </c>
      <c r="F38" s="11"/>
      <c r="G38" s="3">
        <v>23</v>
      </c>
      <c r="H38" s="3">
        <v>8</v>
      </c>
      <c r="I38" s="10">
        <f t="shared" si="9"/>
        <v>-0.4838709677419355</v>
      </c>
      <c r="J38" s="12"/>
      <c r="K38" s="13">
        <f t="shared" si="6"/>
        <v>-0.40860215053763438</v>
      </c>
      <c r="N38" s="9" t="s">
        <v>18</v>
      </c>
      <c r="O38" s="3" t="s">
        <v>16</v>
      </c>
      <c r="P38" s="3">
        <v>14</v>
      </c>
      <c r="Q38" s="11">
        <v>5</v>
      </c>
      <c r="R38" s="10">
        <f t="shared" si="10"/>
        <v>0.47368421052631576</v>
      </c>
      <c r="S38" s="11"/>
      <c r="T38" s="11">
        <v>3</v>
      </c>
      <c r="U38" s="11">
        <v>35</v>
      </c>
      <c r="V38" s="12">
        <f t="shared" si="11"/>
        <v>0.84210526315789469</v>
      </c>
      <c r="W38" s="12"/>
      <c r="X38" s="13">
        <f t="shared" si="7"/>
        <v>0.6578947368421052</v>
      </c>
    </row>
    <row r="39" spans="1:73" x14ac:dyDescent="0.25">
      <c r="A39" s="18"/>
      <c r="B39" s="15"/>
      <c r="C39" s="15"/>
      <c r="D39" s="15"/>
      <c r="E39" s="15"/>
      <c r="F39" s="15"/>
      <c r="G39" s="15"/>
      <c r="H39" s="15"/>
      <c r="I39" s="15"/>
      <c r="J39" s="15"/>
      <c r="K39" s="15"/>
      <c r="N39" s="18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</row>
    <row r="40" spans="1:73" x14ac:dyDescent="0.25">
      <c r="A40" s="18"/>
      <c r="B40" s="15"/>
      <c r="C40" s="15"/>
      <c r="D40" s="15"/>
      <c r="E40" s="15"/>
      <c r="F40" s="15"/>
      <c r="G40" s="15"/>
      <c r="H40" s="15"/>
      <c r="I40" s="15"/>
      <c r="J40" s="15"/>
      <c r="K40" s="15"/>
      <c r="N40" s="18"/>
      <c r="O40" s="15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</row>
    <row r="41" spans="1:73" x14ac:dyDescent="0.25">
      <c r="A41" s="18"/>
      <c r="B41" s="15"/>
      <c r="C41" s="15"/>
      <c r="D41" s="15"/>
      <c r="E41" s="15"/>
      <c r="F41" s="15"/>
      <c r="G41" s="15"/>
      <c r="H41" s="15"/>
      <c r="I41" s="15"/>
      <c r="J41" s="15"/>
      <c r="K41" s="15"/>
      <c r="N41" s="18"/>
      <c r="O41" s="15"/>
      <c r="P41" s="15"/>
      <c r="Q41" s="15"/>
      <c r="R41" s="15"/>
      <c r="S41" s="15"/>
      <c r="T41" s="15"/>
      <c r="U41" s="15"/>
      <c r="V41" s="15"/>
      <c r="W41" s="15"/>
      <c r="X41" s="15"/>
      <c r="Y41" s="15"/>
      <c r="Z41" s="15"/>
    </row>
    <row r="42" spans="1:73" x14ac:dyDescent="0.25">
      <c r="A42" s="7" t="s">
        <v>0</v>
      </c>
      <c r="B42" s="19"/>
      <c r="C42" s="19"/>
      <c r="D42" s="19"/>
      <c r="E42" s="11"/>
      <c r="F42" s="11"/>
      <c r="G42" s="11"/>
      <c r="H42" s="11"/>
      <c r="I42" s="11"/>
      <c r="J42" s="11"/>
      <c r="K42" s="11"/>
      <c r="N42" s="18"/>
      <c r="O42" s="15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</row>
    <row r="43" spans="1:73" x14ac:dyDescent="0.25">
      <c r="A43" s="19"/>
      <c r="B43" s="20" t="s">
        <v>1</v>
      </c>
      <c r="C43" s="20" t="s">
        <v>2</v>
      </c>
      <c r="D43" s="19"/>
      <c r="E43" s="3"/>
      <c r="F43" s="3"/>
      <c r="G43" s="3"/>
      <c r="H43" s="3"/>
      <c r="I43" s="3"/>
      <c r="J43" s="3"/>
      <c r="K43" s="3"/>
    </row>
    <row r="44" spans="1:73" x14ac:dyDescent="0.25">
      <c r="A44" s="19"/>
      <c r="B44" s="20" t="s">
        <v>3</v>
      </c>
      <c r="C44" s="20" t="s">
        <v>19</v>
      </c>
      <c r="D44" s="19"/>
      <c r="E44" s="3"/>
      <c r="F44" s="3"/>
      <c r="G44" s="3"/>
      <c r="H44" s="3"/>
      <c r="I44" s="3"/>
      <c r="J44" s="3"/>
      <c r="K44" s="3"/>
    </row>
    <row r="45" spans="1:73" x14ac:dyDescent="0.25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Y45" s="21"/>
      <c r="Z45" s="21"/>
      <c r="AA45" s="21"/>
    </row>
    <row r="46" spans="1:73" x14ac:dyDescent="0.25">
      <c r="A46" s="7"/>
      <c r="B46" s="19"/>
      <c r="C46" s="19" t="s">
        <v>6</v>
      </c>
      <c r="E46" s="19"/>
      <c r="F46" s="19"/>
      <c r="G46" s="19"/>
      <c r="H46" s="19" t="s">
        <v>5</v>
      </c>
      <c r="J46" s="19"/>
      <c r="K46" s="19"/>
      <c r="L46" s="21"/>
      <c r="M46" s="19"/>
      <c r="N46" s="19"/>
      <c r="O46" s="19"/>
      <c r="P46" s="19" t="s">
        <v>5</v>
      </c>
      <c r="Q46" s="19"/>
      <c r="R46" s="19"/>
      <c r="S46" s="19"/>
      <c r="T46" s="19"/>
      <c r="U46" s="19"/>
      <c r="V46" s="19"/>
      <c r="W46" s="19"/>
      <c r="X46" s="19"/>
      <c r="Y46" s="21"/>
      <c r="Z46" s="21"/>
      <c r="AA46" s="22"/>
      <c r="AB46" s="15"/>
      <c r="AC46" s="15"/>
      <c r="AD46" s="15"/>
      <c r="AE46" s="15"/>
      <c r="AF46" s="15"/>
      <c r="AG46" s="15"/>
      <c r="AH46" s="15"/>
      <c r="AI46" s="15"/>
      <c r="AJ46" s="15"/>
      <c r="AK46" s="15"/>
      <c r="AL46" s="15"/>
      <c r="AM46" s="15"/>
      <c r="AN46" s="15"/>
      <c r="AO46" s="15"/>
      <c r="AP46" s="15"/>
      <c r="AQ46" s="15"/>
      <c r="AR46" s="15"/>
      <c r="AS46" s="15"/>
      <c r="AT46" s="15"/>
      <c r="AU46" s="15"/>
      <c r="AV46" s="15"/>
      <c r="AW46" s="15"/>
      <c r="AX46" s="15"/>
      <c r="AY46" s="15"/>
      <c r="AZ46" s="15"/>
      <c r="BA46" s="15"/>
      <c r="BB46" s="15"/>
      <c r="BC46" s="15"/>
      <c r="BD46" s="15"/>
      <c r="BE46" s="15"/>
      <c r="BF46" s="15"/>
      <c r="BG46" s="15"/>
      <c r="BH46" s="15"/>
      <c r="BI46" s="15"/>
      <c r="BJ46" s="15"/>
      <c r="BK46" s="15"/>
      <c r="BL46" s="15"/>
      <c r="BM46" s="15"/>
      <c r="BN46" s="15"/>
      <c r="BO46" s="15"/>
      <c r="BP46" s="15"/>
      <c r="BQ46" s="15"/>
      <c r="BR46" s="15"/>
      <c r="BS46" s="15"/>
      <c r="BT46" s="15"/>
      <c r="BU46" s="15"/>
    </row>
    <row r="47" spans="1:73" x14ac:dyDescent="0.25">
      <c r="A47" s="19"/>
      <c r="B47" s="19"/>
      <c r="C47" s="19" t="s">
        <v>5</v>
      </c>
      <c r="E47" s="19"/>
      <c r="F47" s="19"/>
      <c r="G47" s="19"/>
      <c r="H47" s="19" t="s">
        <v>6</v>
      </c>
      <c r="J47" s="19"/>
      <c r="K47" s="19"/>
      <c r="L47" s="21"/>
      <c r="M47" s="19"/>
      <c r="N47" s="19"/>
      <c r="O47" s="19"/>
      <c r="P47" s="19" t="s">
        <v>6</v>
      </c>
      <c r="Q47" s="19"/>
      <c r="R47" s="19"/>
      <c r="S47" s="19"/>
      <c r="T47" s="19"/>
      <c r="U47" s="19" t="s">
        <v>6</v>
      </c>
      <c r="V47" s="19"/>
      <c r="W47" s="19"/>
      <c r="X47" s="19"/>
      <c r="Y47" s="21"/>
      <c r="Z47" s="21"/>
      <c r="AA47" s="21"/>
      <c r="AB47" s="15"/>
      <c r="AC47" s="15"/>
      <c r="AD47" s="15"/>
      <c r="AE47" s="15"/>
      <c r="AF47" s="15"/>
      <c r="AG47" s="15"/>
      <c r="AH47" s="15"/>
      <c r="AI47" s="15"/>
      <c r="AJ47" s="15"/>
      <c r="AK47" s="15"/>
      <c r="AL47" s="15"/>
      <c r="AM47" s="15"/>
      <c r="AN47" s="15"/>
      <c r="AO47" s="15"/>
      <c r="AP47" s="15"/>
      <c r="AQ47" s="15"/>
      <c r="AR47" s="15"/>
      <c r="AS47" s="15"/>
      <c r="AT47" s="15"/>
      <c r="AU47" s="15"/>
      <c r="AV47" s="15"/>
      <c r="AW47" s="15"/>
      <c r="AX47" s="15"/>
      <c r="AY47" s="15"/>
      <c r="AZ47" s="15"/>
      <c r="BA47" s="15"/>
      <c r="BB47" s="15"/>
      <c r="BC47" s="15"/>
      <c r="BD47" s="15"/>
      <c r="BE47" s="15"/>
      <c r="BF47" s="15"/>
      <c r="BG47" s="15"/>
      <c r="BH47" s="15"/>
      <c r="BI47" s="15"/>
      <c r="BJ47" s="15"/>
      <c r="BK47" s="15"/>
      <c r="BL47" s="15"/>
      <c r="BM47" s="15"/>
      <c r="BN47" s="15"/>
      <c r="BO47" s="15"/>
      <c r="BP47" s="15"/>
      <c r="BQ47" s="15"/>
      <c r="BR47" s="15"/>
      <c r="BS47" s="15"/>
      <c r="BT47" s="15"/>
      <c r="BU47" s="15"/>
    </row>
    <row r="48" spans="1:73" s="17" customFormat="1" x14ac:dyDescent="0.25">
      <c r="A48" s="23" t="s">
        <v>7</v>
      </c>
      <c r="B48" s="23" t="s">
        <v>8</v>
      </c>
      <c r="C48" s="23" t="s">
        <v>9</v>
      </c>
      <c r="D48" s="23" t="s">
        <v>10</v>
      </c>
      <c r="E48" s="23" t="s">
        <v>11</v>
      </c>
      <c r="F48" s="23"/>
      <c r="G48" s="23" t="s">
        <v>9</v>
      </c>
      <c r="H48" s="23" t="s">
        <v>10</v>
      </c>
      <c r="I48" s="23" t="s">
        <v>11</v>
      </c>
      <c r="J48" s="23"/>
      <c r="K48" s="7" t="s">
        <v>12</v>
      </c>
      <c r="L48" s="24"/>
      <c r="M48" s="23"/>
      <c r="N48" s="23" t="s">
        <v>7</v>
      </c>
      <c r="O48" s="23" t="s">
        <v>8</v>
      </c>
      <c r="P48" s="23" t="s">
        <v>9</v>
      </c>
      <c r="Q48" s="23" t="s">
        <v>10</v>
      </c>
      <c r="R48" s="23" t="s">
        <v>11</v>
      </c>
      <c r="S48" s="23"/>
      <c r="T48" s="23" t="s">
        <v>9</v>
      </c>
      <c r="U48" s="23" t="s">
        <v>10</v>
      </c>
      <c r="V48" s="23" t="s">
        <v>11</v>
      </c>
      <c r="W48" s="23"/>
      <c r="X48" s="7" t="s">
        <v>12</v>
      </c>
      <c r="Y48" s="24"/>
      <c r="Z48" s="24"/>
      <c r="AA48" s="24"/>
    </row>
    <row r="49" spans="1:73" ht="17.25" x14ac:dyDescent="0.25">
      <c r="A49" s="25" t="s">
        <v>13</v>
      </c>
      <c r="B49" s="19" t="s">
        <v>14</v>
      </c>
      <c r="C49" s="19">
        <v>8</v>
      </c>
      <c r="D49" s="19">
        <v>9</v>
      </c>
      <c r="E49" s="26">
        <f>(C49-D49)/(C49+D49)</f>
        <v>-5.8823529411764705E-2</v>
      </c>
      <c r="F49" s="27"/>
      <c r="G49" s="19">
        <v>29</v>
      </c>
      <c r="H49" s="19">
        <v>11</v>
      </c>
      <c r="I49" s="26">
        <f t="shared" ref="I49:I57" si="12">(H49-G49)/(H49+G49)</f>
        <v>-0.45</v>
      </c>
      <c r="J49" s="28"/>
      <c r="K49" s="26">
        <f t="shared" ref="K49:K57" si="13">(E49+I49)/2</f>
        <v>-0.25441176470588234</v>
      </c>
      <c r="L49" s="21"/>
      <c r="M49" s="19"/>
      <c r="N49" s="25" t="s">
        <v>13</v>
      </c>
      <c r="O49" s="19" t="s">
        <v>16</v>
      </c>
      <c r="P49" s="19">
        <v>13</v>
      </c>
      <c r="Q49" s="19">
        <v>0</v>
      </c>
      <c r="R49" s="26">
        <f t="shared" ref="R49:R55" si="14">(P49-Q49)/(P49+Q49)</f>
        <v>1</v>
      </c>
      <c r="S49" s="19"/>
      <c r="T49" s="19">
        <v>1</v>
      </c>
      <c r="U49" s="19">
        <v>3</v>
      </c>
      <c r="V49" s="26">
        <f t="shared" ref="V49:V57" si="15">(U49-T49)/(U49+T49)</f>
        <v>0.5</v>
      </c>
      <c r="W49" s="28"/>
      <c r="X49" s="26">
        <f>(R49+V49)/2</f>
        <v>0.75</v>
      </c>
      <c r="Y49" s="21"/>
      <c r="Z49" s="21"/>
      <c r="AA49" s="29"/>
      <c r="AB49" s="15"/>
      <c r="AC49" s="15"/>
      <c r="AD49" s="15"/>
      <c r="AE49" s="15"/>
      <c r="AF49" s="15"/>
      <c r="AG49" s="15"/>
      <c r="AH49" s="15"/>
      <c r="AI49" s="15"/>
      <c r="AJ49" s="15"/>
      <c r="AK49" s="15"/>
      <c r="AL49" s="15"/>
      <c r="AM49" s="30"/>
      <c r="AN49" s="15"/>
      <c r="AO49" s="18"/>
      <c r="AP49" s="15"/>
      <c r="AQ49" s="15"/>
      <c r="AR49" s="15"/>
      <c r="AS49" s="15"/>
      <c r="AT49" s="15"/>
      <c r="AU49" s="15"/>
      <c r="AV49" s="15"/>
      <c r="AW49" s="15"/>
      <c r="AX49" s="15"/>
      <c r="AY49" s="15"/>
      <c r="AZ49" s="15"/>
      <c r="BA49" s="30"/>
      <c r="BB49" s="15"/>
      <c r="BC49" s="18"/>
      <c r="BD49" s="15"/>
      <c r="BE49" s="15"/>
      <c r="BF49" s="15"/>
      <c r="BG49" s="15"/>
      <c r="BH49" s="15"/>
      <c r="BI49" s="15"/>
      <c r="BJ49" s="15"/>
      <c r="BK49" s="15"/>
      <c r="BL49" s="15"/>
      <c r="BM49" s="15"/>
      <c r="BN49" s="15"/>
      <c r="BO49" s="30"/>
      <c r="BP49" s="15"/>
      <c r="BQ49" s="15"/>
      <c r="BR49" s="15"/>
      <c r="BS49" s="15"/>
      <c r="BT49" s="15"/>
      <c r="BU49" s="15"/>
    </row>
    <row r="50" spans="1:73" ht="17.25" x14ac:dyDescent="0.25">
      <c r="A50" s="25" t="s">
        <v>13</v>
      </c>
      <c r="B50" s="19" t="s">
        <v>14</v>
      </c>
      <c r="C50" s="19">
        <v>16</v>
      </c>
      <c r="D50" s="19">
        <v>17</v>
      </c>
      <c r="E50" s="26">
        <f t="shared" ref="E50:E57" si="16">(C50-D50)/(C50+D50)</f>
        <v>-3.0303030303030304E-2</v>
      </c>
      <c r="F50" s="27"/>
      <c r="G50" s="19">
        <v>5</v>
      </c>
      <c r="H50" s="19">
        <v>12</v>
      </c>
      <c r="I50" s="26">
        <f t="shared" si="12"/>
        <v>0.41176470588235292</v>
      </c>
      <c r="J50" s="28"/>
      <c r="K50" s="26">
        <f t="shared" si="13"/>
        <v>0.19073083778966132</v>
      </c>
      <c r="L50" s="21"/>
      <c r="M50" s="19"/>
      <c r="N50" s="25" t="s">
        <v>13</v>
      </c>
      <c r="O50" s="19" t="s">
        <v>16</v>
      </c>
      <c r="P50" s="19">
        <v>4</v>
      </c>
      <c r="Q50" s="19">
        <v>1</v>
      </c>
      <c r="R50" s="26">
        <f t="shared" si="14"/>
        <v>0.6</v>
      </c>
      <c r="S50" s="19"/>
      <c r="T50" s="19">
        <v>1</v>
      </c>
      <c r="U50" s="19">
        <v>7</v>
      </c>
      <c r="V50" s="26">
        <f t="shared" si="15"/>
        <v>0.75</v>
      </c>
      <c r="W50" s="28"/>
      <c r="X50" s="26">
        <f t="shared" ref="X50:X57" si="17">(R50+V50)/2</f>
        <v>0.67500000000000004</v>
      </c>
      <c r="Y50" s="21"/>
      <c r="Z50" s="21"/>
      <c r="AA50" s="29"/>
      <c r="AB50" s="15"/>
      <c r="AC50" s="15"/>
      <c r="AD50" s="15"/>
      <c r="AE50" s="15"/>
      <c r="AF50" s="15"/>
      <c r="AG50" s="15"/>
      <c r="AH50" s="15"/>
      <c r="AI50" s="15"/>
      <c r="AJ50" s="15"/>
      <c r="AK50" s="15"/>
      <c r="AL50" s="15"/>
      <c r="AM50" s="30"/>
      <c r="AN50" s="15"/>
      <c r="AO50" s="18"/>
      <c r="AP50" s="15"/>
      <c r="AQ50" s="15"/>
      <c r="AR50" s="15"/>
      <c r="AS50" s="15"/>
      <c r="AT50" s="15"/>
      <c r="AU50" s="15"/>
      <c r="AV50" s="15"/>
      <c r="AW50" s="15"/>
      <c r="AX50" s="15"/>
      <c r="AY50" s="15"/>
      <c r="AZ50" s="15"/>
      <c r="BA50" s="30"/>
      <c r="BB50" s="15"/>
      <c r="BC50" s="18"/>
      <c r="BD50" s="15"/>
      <c r="BE50" s="15"/>
      <c r="BF50" s="15"/>
      <c r="BG50" s="15"/>
      <c r="BH50" s="15"/>
      <c r="BI50" s="15"/>
      <c r="BJ50" s="15"/>
      <c r="BK50" s="15"/>
      <c r="BL50" s="15"/>
      <c r="BM50" s="15"/>
      <c r="BN50" s="15"/>
      <c r="BO50" s="30"/>
      <c r="BP50" s="15"/>
      <c r="BQ50" s="15"/>
      <c r="BR50" s="15"/>
      <c r="BS50" s="15"/>
      <c r="BT50" s="15"/>
      <c r="BU50" s="15"/>
    </row>
    <row r="51" spans="1:73" ht="17.25" x14ac:dyDescent="0.25">
      <c r="A51" s="25" t="s">
        <v>13</v>
      </c>
      <c r="B51" s="19" t="s">
        <v>14</v>
      </c>
      <c r="C51" s="19">
        <v>17</v>
      </c>
      <c r="D51" s="19">
        <v>7</v>
      </c>
      <c r="E51" s="26">
        <f>(C51-D51)/(C51+D51)</f>
        <v>0.41666666666666669</v>
      </c>
      <c r="F51" s="27"/>
      <c r="G51" s="19">
        <v>14</v>
      </c>
      <c r="H51" s="19">
        <v>11</v>
      </c>
      <c r="I51" s="26">
        <f t="shared" si="12"/>
        <v>-0.12</v>
      </c>
      <c r="J51" s="28"/>
      <c r="K51" s="26">
        <f t="shared" si="13"/>
        <v>0.14833333333333334</v>
      </c>
      <c r="L51" s="21"/>
      <c r="M51" s="19"/>
      <c r="N51" s="25" t="s">
        <v>13</v>
      </c>
      <c r="O51" s="19" t="s">
        <v>16</v>
      </c>
      <c r="P51" s="19">
        <v>3</v>
      </c>
      <c r="Q51" s="19">
        <v>5</v>
      </c>
      <c r="R51" s="26">
        <f t="shared" si="14"/>
        <v>-0.25</v>
      </c>
      <c r="S51" s="19"/>
      <c r="T51" s="19">
        <v>1</v>
      </c>
      <c r="U51" s="19">
        <v>8</v>
      </c>
      <c r="V51" s="26">
        <f t="shared" si="15"/>
        <v>0.77777777777777779</v>
      </c>
      <c r="W51" s="28"/>
      <c r="X51" s="26">
        <f t="shared" si="17"/>
        <v>0.2638888888888889</v>
      </c>
      <c r="Y51" s="21"/>
      <c r="Z51" s="21"/>
      <c r="AA51" s="29"/>
      <c r="AB51" s="15"/>
      <c r="AC51" s="15"/>
      <c r="AD51" s="15"/>
      <c r="AE51" s="15"/>
      <c r="AF51" s="15"/>
      <c r="AG51" s="15"/>
      <c r="AH51" s="15"/>
      <c r="AI51" s="15"/>
      <c r="AJ51" s="15"/>
      <c r="AK51" s="15"/>
      <c r="AL51" s="15"/>
      <c r="AM51" s="30"/>
      <c r="AN51" s="15"/>
      <c r="AO51" s="18"/>
      <c r="AP51" s="15"/>
      <c r="AQ51" s="15"/>
      <c r="AR51" s="15"/>
      <c r="AS51" s="15"/>
      <c r="AT51" s="15"/>
      <c r="AU51" s="15"/>
      <c r="AV51" s="15"/>
      <c r="AW51" s="15"/>
      <c r="AX51" s="15"/>
      <c r="AY51" s="15"/>
      <c r="AZ51" s="15"/>
      <c r="BA51" s="30"/>
      <c r="BB51" s="15"/>
      <c r="BC51" s="18"/>
      <c r="BD51" s="15"/>
      <c r="BE51" s="15"/>
      <c r="BF51" s="15"/>
      <c r="BG51" s="15"/>
      <c r="BH51" s="15"/>
      <c r="BI51" s="15"/>
      <c r="BJ51" s="15"/>
      <c r="BK51" s="15"/>
      <c r="BL51" s="15"/>
      <c r="BM51" s="15"/>
      <c r="BN51" s="15"/>
      <c r="BO51" s="30"/>
      <c r="BP51" s="15"/>
      <c r="BQ51" s="15"/>
      <c r="BR51" s="15"/>
      <c r="BS51" s="15"/>
      <c r="BT51" s="15"/>
      <c r="BU51" s="15"/>
    </row>
    <row r="52" spans="1:73" ht="17.25" x14ac:dyDescent="0.25">
      <c r="A52" s="25" t="s">
        <v>13</v>
      </c>
      <c r="B52" s="19" t="s">
        <v>14</v>
      </c>
      <c r="C52" s="19">
        <v>7</v>
      </c>
      <c r="D52" s="19">
        <v>14</v>
      </c>
      <c r="E52" s="26">
        <f t="shared" si="16"/>
        <v>-0.33333333333333331</v>
      </c>
      <c r="F52" s="27"/>
      <c r="G52" s="19">
        <v>15</v>
      </c>
      <c r="H52" s="19">
        <v>16</v>
      </c>
      <c r="I52" s="26">
        <f t="shared" si="12"/>
        <v>3.2258064516129031E-2</v>
      </c>
      <c r="J52" s="28"/>
      <c r="K52" s="26">
        <f t="shared" si="13"/>
        <v>-0.15053763440860213</v>
      </c>
      <c r="L52" s="21"/>
      <c r="M52" s="19"/>
      <c r="N52" s="25" t="s">
        <v>13</v>
      </c>
      <c r="O52" s="19" t="s">
        <v>16</v>
      </c>
      <c r="P52" s="19">
        <v>4</v>
      </c>
      <c r="Q52" s="19">
        <v>2</v>
      </c>
      <c r="R52" s="26">
        <f t="shared" si="14"/>
        <v>0.33333333333333331</v>
      </c>
      <c r="S52" s="19"/>
      <c r="T52" s="19">
        <v>0</v>
      </c>
      <c r="U52" s="19">
        <v>1</v>
      </c>
      <c r="V52" s="26">
        <f t="shared" si="15"/>
        <v>1</v>
      </c>
      <c r="W52" s="28"/>
      <c r="X52" s="26">
        <f t="shared" si="17"/>
        <v>0.66666666666666663</v>
      </c>
      <c r="Y52" s="21"/>
      <c r="Z52" s="21"/>
      <c r="AA52" s="29"/>
      <c r="AB52" s="15"/>
      <c r="AC52" s="15"/>
      <c r="AD52" s="15"/>
      <c r="AE52" s="15"/>
      <c r="AF52" s="15"/>
      <c r="AG52" s="15"/>
      <c r="AH52" s="15"/>
      <c r="AI52" s="15"/>
      <c r="AJ52" s="15"/>
      <c r="AK52" s="15"/>
      <c r="AL52" s="15"/>
      <c r="AM52" s="30"/>
      <c r="AN52" s="15"/>
      <c r="AO52" s="18"/>
      <c r="AP52" s="15"/>
      <c r="AQ52" s="15"/>
      <c r="AR52" s="15"/>
      <c r="AS52" s="15"/>
      <c r="AT52" s="15"/>
      <c r="AU52" s="15"/>
      <c r="AV52" s="15"/>
      <c r="AW52" s="15"/>
      <c r="AX52" s="15"/>
      <c r="AY52" s="15"/>
      <c r="AZ52" s="15"/>
      <c r="BA52" s="30"/>
      <c r="BB52" s="15"/>
      <c r="BC52" s="18"/>
      <c r="BD52" s="15"/>
      <c r="BE52" s="15"/>
      <c r="BF52" s="15"/>
      <c r="BG52" s="15"/>
      <c r="BH52" s="15"/>
      <c r="BI52" s="15"/>
      <c r="BJ52" s="15"/>
      <c r="BK52" s="15"/>
      <c r="BL52" s="15"/>
      <c r="BM52" s="15"/>
      <c r="BN52" s="15"/>
      <c r="BO52" s="30"/>
      <c r="BP52" s="15"/>
      <c r="BQ52" s="15"/>
      <c r="BR52" s="15"/>
      <c r="BS52" s="15"/>
      <c r="BT52" s="15"/>
      <c r="BU52" s="15"/>
    </row>
    <row r="53" spans="1:73" ht="17.25" x14ac:dyDescent="0.25">
      <c r="A53" s="25" t="s">
        <v>13</v>
      </c>
      <c r="B53" s="19" t="s">
        <v>14</v>
      </c>
      <c r="C53" s="19">
        <v>22</v>
      </c>
      <c r="D53" s="19">
        <v>16</v>
      </c>
      <c r="E53" s="26">
        <f t="shared" si="16"/>
        <v>0.15789473684210525</v>
      </c>
      <c r="F53" s="27"/>
      <c r="G53" s="19">
        <v>9</v>
      </c>
      <c r="H53" s="19">
        <v>17</v>
      </c>
      <c r="I53" s="26">
        <f t="shared" si="12"/>
        <v>0.30769230769230771</v>
      </c>
      <c r="J53" s="28"/>
      <c r="K53" s="26">
        <f t="shared" si="13"/>
        <v>0.23279352226720648</v>
      </c>
      <c r="L53" s="21"/>
      <c r="M53" s="19"/>
      <c r="N53" s="25" t="s">
        <v>13</v>
      </c>
      <c r="O53" s="19" t="s">
        <v>16</v>
      </c>
      <c r="P53" s="19">
        <v>5</v>
      </c>
      <c r="Q53" s="19">
        <v>6</v>
      </c>
      <c r="R53" s="26">
        <f t="shared" si="14"/>
        <v>-9.0909090909090912E-2</v>
      </c>
      <c r="S53" s="19"/>
      <c r="T53" s="19">
        <v>4</v>
      </c>
      <c r="U53" s="19">
        <v>18</v>
      </c>
      <c r="V53" s="26">
        <f t="shared" si="15"/>
        <v>0.63636363636363635</v>
      </c>
      <c r="W53" s="28"/>
      <c r="X53" s="26">
        <f t="shared" si="17"/>
        <v>0.27272727272727271</v>
      </c>
      <c r="Y53" s="21"/>
      <c r="Z53" s="21"/>
      <c r="AA53" s="29"/>
      <c r="AB53" s="15"/>
      <c r="AC53" s="15"/>
      <c r="AD53" s="15"/>
      <c r="AE53" s="15"/>
      <c r="AF53" s="15"/>
      <c r="AG53" s="15"/>
      <c r="AH53" s="15"/>
      <c r="AI53" s="15"/>
      <c r="AJ53" s="15"/>
      <c r="AK53" s="15"/>
      <c r="AL53" s="15"/>
      <c r="AM53" s="30"/>
      <c r="AN53" s="15"/>
      <c r="AO53" s="18"/>
      <c r="AP53" s="15"/>
      <c r="AQ53" s="15"/>
      <c r="AR53" s="15"/>
      <c r="AS53" s="15"/>
      <c r="AT53" s="15"/>
      <c r="AU53" s="15"/>
      <c r="AV53" s="15"/>
      <c r="AW53" s="15"/>
      <c r="AX53" s="15"/>
      <c r="AY53" s="15"/>
      <c r="AZ53" s="15"/>
      <c r="BA53" s="30"/>
      <c r="BB53" s="15"/>
      <c r="BC53" s="18"/>
      <c r="BD53" s="15"/>
      <c r="BE53" s="15"/>
      <c r="BF53" s="15"/>
      <c r="BG53" s="15"/>
      <c r="BH53" s="15"/>
      <c r="BI53" s="15"/>
      <c r="BJ53" s="15"/>
      <c r="BK53" s="15"/>
      <c r="BL53" s="15"/>
      <c r="BM53" s="15"/>
      <c r="BN53" s="15"/>
      <c r="BO53" s="30"/>
      <c r="BP53" s="15"/>
      <c r="BQ53" s="15"/>
      <c r="BR53" s="15"/>
      <c r="BS53" s="15"/>
      <c r="BT53" s="15"/>
      <c r="BU53" s="15"/>
    </row>
    <row r="54" spans="1:73" ht="17.25" x14ac:dyDescent="0.25">
      <c r="A54" s="25" t="s">
        <v>13</v>
      </c>
      <c r="B54" s="19" t="s">
        <v>14</v>
      </c>
      <c r="C54" s="19">
        <v>30</v>
      </c>
      <c r="D54" s="19">
        <v>16</v>
      </c>
      <c r="E54" s="26">
        <f t="shared" si="16"/>
        <v>0.30434782608695654</v>
      </c>
      <c r="F54" s="27"/>
      <c r="G54" s="19">
        <v>10</v>
      </c>
      <c r="H54" s="19">
        <v>45</v>
      </c>
      <c r="I54" s="26">
        <f t="shared" si="12"/>
        <v>0.63636363636363635</v>
      </c>
      <c r="J54" s="28"/>
      <c r="K54" s="26">
        <f t="shared" si="13"/>
        <v>0.47035573122529645</v>
      </c>
      <c r="L54" s="21"/>
      <c r="M54" s="19"/>
      <c r="N54" s="25" t="s">
        <v>13</v>
      </c>
      <c r="O54" s="19" t="s">
        <v>16</v>
      </c>
      <c r="P54" s="19">
        <v>5</v>
      </c>
      <c r="Q54" s="19">
        <v>7</v>
      </c>
      <c r="R54" s="26">
        <f t="shared" si="14"/>
        <v>-0.16666666666666666</v>
      </c>
      <c r="S54" s="19"/>
      <c r="T54" s="19">
        <v>1</v>
      </c>
      <c r="U54" s="19">
        <v>5</v>
      </c>
      <c r="V54" s="26">
        <f t="shared" si="15"/>
        <v>0.66666666666666663</v>
      </c>
      <c r="W54" s="28"/>
      <c r="X54" s="26">
        <f t="shared" si="17"/>
        <v>0.25</v>
      </c>
      <c r="Y54" s="21"/>
      <c r="Z54" s="21"/>
      <c r="AA54" s="29"/>
      <c r="AB54" s="15"/>
      <c r="AC54" s="15"/>
      <c r="AD54" s="15"/>
      <c r="AE54" s="15"/>
      <c r="AF54" s="15"/>
      <c r="AG54" s="15"/>
      <c r="AH54" s="15"/>
      <c r="AI54" s="15"/>
      <c r="AJ54" s="15"/>
      <c r="AK54" s="15"/>
      <c r="AL54" s="15"/>
      <c r="AM54" s="30"/>
      <c r="AN54" s="15"/>
      <c r="AO54" s="18"/>
      <c r="AP54" s="15"/>
      <c r="AQ54" s="15"/>
      <c r="AR54" s="15"/>
      <c r="AS54" s="15"/>
      <c r="AT54" s="15"/>
      <c r="AU54" s="15"/>
      <c r="AV54" s="15"/>
      <c r="AW54" s="15"/>
      <c r="AX54" s="15"/>
      <c r="AY54" s="15"/>
      <c r="AZ54" s="15"/>
      <c r="BA54" s="30"/>
      <c r="BB54" s="15"/>
      <c r="BC54" s="18"/>
      <c r="BD54" s="15"/>
      <c r="BE54" s="15"/>
      <c r="BF54" s="15"/>
      <c r="BG54" s="15"/>
      <c r="BH54" s="15"/>
      <c r="BI54" s="15"/>
      <c r="BJ54" s="15"/>
      <c r="BK54" s="15"/>
      <c r="BL54" s="15"/>
      <c r="BM54" s="15"/>
      <c r="BN54" s="15"/>
      <c r="BO54" s="30"/>
      <c r="BP54" s="15"/>
      <c r="BQ54" s="15"/>
      <c r="BR54" s="15"/>
      <c r="BS54" s="15"/>
      <c r="BT54" s="15"/>
      <c r="BU54" s="15"/>
    </row>
    <row r="55" spans="1:73" ht="17.25" x14ac:dyDescent="0.25">
      <c r="A55" s="25" t="s">
        <v>13</v>
      </c>
      <c r="B55" s="19" t="s">
        <v>14</v>
      </c>
      <c r="C55" s="19">
        <v>23</v>
      </c>
      <c r="D55" s="19">
        <v>25</v>
      </c>
      <c r="E55" s="26">
        <f t="shared" si="16"/>
        <v>-4.1666666666666664E-2</v>
      </c>
      <c r="F55" s="27"/>
      <c r="G55" s="19">
        <v>18</v>
      </c>
      <c r="H55" s="19">
        <v>40</v>
      </c>
      <c r="I55" s="26">
        <f t="shared" si="12"/>
        <v>0.37931034482758619</v>
      </c>
      <c r="J55" s="28"/>
      <c r="K55" s="26">
        <f t="shared" si="13"/>
        <v>0.16882183908045975</v>
      </c>
      <c r="L55" s="21"/>
      <c r="M55" s="19"/>
      <c r="N55" s="25" t="s">
        <v>13</v>
      </c>
      <c r="O55" s="19" t="s">
        <v>16</v>
      </c>
      <c r="P55" s="19">
        <v>11</v>
      </c>
      <c r="Q55" s="19">
        <v>9</v>
      </c>
      <c r="R55" s="26">
        <f t="shared" si="14"/>
        <v>0.1</v>
      </c>
      <c r="S55" s="19"/>
      <c r="T55" s="19">
        <v>14</v>
      </c>
      <c r="U55" s="19">
        <v>10</v>
      </c>
      <c r="V55" s="26">
        <f t="shared" si="15"/>
        <v>-0.16666666666666666</v>
      </c>
      <c r="W55" s="28"/>
      <c r="X55" s="26">
        <f t="shared" si="17"/>
        <v>-3.3333333333333326E-2</v>
      </c>
      <c r="Y55" s="21"/>
      <c r="Z55" s="21"/>
      <c r="AA55" s="29"/>
      <c r="AB55" s="15"/>
      <c r="AC55" s="15"/>
      <c r="AD55" s="15"/>
      <c r="AE55" s="15"/>
      <c r="AF55" s="15"/>
      <c r="AG55" s="15"/>
      <c r="AH55" s="15"/>
      <c r="AI55" s="15"/>
      <c r="AJ55" s="15"/>
      <c r="AK55" s="15"/>
      <c r="AL55" s="15"/>
      <c r="AM55" s="30"/>
      <c r="AN55" s="15"/>
      <c r="AO55" s="18"/>
      <c r="AP55" s="15"/>
      <c r="AQ55" s="15"/>
      <c r="AR55" s="15"/>
      <c r="AS55" s="15"/>
      <c r="AT55" s="15"/>
      <c r="AU55" s="15"/>
      <c r="AV55" s="15"/>
      <c r="AW55" s="15"/>
      <c r="AX55" s="15"/>
      <c r="AY55" s="15"/>
      <c r="AZ55" s="15"/>
      <c r="BA55" s="30"/>
      <c r="BB55" s="15"/>
      <c r="BC55" s="18"/>
      <c r="BD55" s="15"/>
      <c r="BE55" s="15"/>
      <c r="BF55" s="15"/>
      <c r="BG55" s="15"/>
      <c r="BH55" s="15"/>
      <c r="BI55" s="15"/>
      <c r="BJ55" s="15"/>
      <c r="BK55" s="15"/>
      <c r="BL55" s="15"/>
      <c r="BM55" s="15"/>
      <c r="BN55" s="15"/>
      <c r="BO55" s="30"/>
      <c r="BP55" s="15"/>
      <c r="BQ55" s="15"/>
      <c r="BR55" s="15"/>
      <c r="BS55" s="15"/>
      <c r="BT55" s="15"/>
      <c r="BU55" s="15"/>
    </row>
    <row r="56" spans="1:73" ht="17.25" x14ac:dyDescent="0.25">
      <c r="A56" s="25" t="s">
        <v>13</v>
      </c>
      <c r="B56" s="19" t="s">
        <v>14</v>
      </c>
      <c r="C56" s="19">
        <v>19</v>
      </c>
      <c r="D56" s="19">
        <v>12</v>
      </c>
      <c r="E56" s="26">
        <f t="shared" si="16"/>
        <v>0.22580645161290322</v>
      </c>
      <c r="F56" s="27"/>
      <c r="G56" s="19">
        <v>4</v>
      </c>
      <c r="H56" s="19">
        <v>21</v>
      </c>
      <c r="I56" s="26">
        <f t="shared" si="12"/>
        <v>0.68</v>
      </c>
      <c r="J56" s="28"/>
      <c r="K56" s="26">
        <f t="shared" si="13"/>
        <v>0.45290322580645165</v>
      </c>
      <c r="L56" s="21"/>
      <c r="M56" s="19"/>
      <c r="N56" s="25" t="s">
        <v>13</v>
      </c>
      <c r="O56" s="19" t="s">
        <v>16</v>
      </c>
      <c r="P56" s="19">
        <v>15</v>
      </c>
      <c r="Q56" s="19">
        <v>4</v>
      </c>
      <c r="R56" s="26">
        <f>(P56-Q56)/(P56+Q56)</f>
        <v>0.57894736842105265</v>
      </c>
      <c r="S56" s="19"/>
      <c r="T56" s="19">
        <v>6</v>
      </c>
      <c r="U56" s="19">
        <v>17</v>
      </c>
      <c r="V56" s="26">
        <f t="shared" si="15"/>
        <v>0.47826086956521741</v>
      </c>
      <c r="W56" s="28"/>
      <c r="X56" s="26">
        <f t="shared" si="17"/>
        <v>0.52860411899313497</v>
      </c>
      <c r="Y56" s="21"/>
      <c r="Z56" s="21"/>
      <c r="AA56" s="29"/>
      <c r="AB56" s="15"/>
      <c r="AC56" s="15"/>
      <c r="AD56" s="15"/>
      <c r="AE56" s="15"/>
      <c r="AF56" s="15"/>
      <c r="AG56" s="15"/>
      <c r="AH56" s="15"/>
      <c r="AI56" s="15"/>
      <c r="AJ56" s="15"/>
      <c r="AK56" s="15"/>
      <c r="AL56" s="15"/>
      <c r="AM56" s="30"/>
      <c r="AN56" s="15"/>
      <c r="AO56" s="18"/>
      <c r="AP56" s="15"/>
      <c r="AQ56" s="15"/>
      <c r="AR56" s="15"/>
      <c r="AS56" s="15"/>
      <c r="AT56" s="15"/>
      <c r="AU56" s="15"/>
      <c r="AV56" s="15"/>
      <c r="AW56" s="15"/>
      <c r="AX56" s="15"/>
      <c r="AY56" s="15"/>
      <c r="AZ56" s="15"/>
      <c r="BA56" s="30"/>
      <c r="BB56" s="15"/>
      <c r="BC56" s="18"/>
      <c r="BD56" s="15"/>
      <c r="BE56" s="15"/>
      <c r="BF56" s="15"/>
      <c r="BG56" s="15"/>
      <c r="BH56" s="15"/>
      <c r="BI56" s="15"/>
      <c r="BJ56" s="15"/>
      <c r="BK56" s="15"/>
      <c r="BL56" s="15"/>
      <c r="BM56" s="15"/>
      <c r="BN56" s="15"/>
      <c r="BO56" s="30"/>
      <c r="BP56" s="15"/>
      <c r="BQ56" s="15"/>
      <c r="BR56" s="15"/>
      <c r="BS56" s="15"/>
      <c r="BT56" s="15"/>
      <c r="BU56" s="15"/>
    </row>
    <row r="57" spans="1:73" ht="17.25" x14ac:dyDescent="0.25">
      <c r="A57" s="25" t="s">
        <v>13</v>
      </c>
      <c r="B57" s="19" t="s">
        <v>14</v>
      </c>
      <c r="C57" s="19">
        <v>19</v>
      </c>
      <c r="D57" s="19">
        <v>18</v>
      </c>
      <c r="E57" s="26">
        <f t="shared" si="16"/>
        <v>2.7027027027027029E-2</v>
      </c>
      <c r="F57" s="27"/>
      <c r="G57" s="19">
        <v>11</v>
      </c>
      <c r="H57" s="19">
        <v>24</v>
      </c>
      <c r="I57" s="26">
        <f t="shared" si="12"/>
        <v>0.37142857142857144</v>
      </c>
      <c r="J57" s="28"/>
      <c r="K57" s="26">
        <f t="shared" si="13"/>
        <v>0.19922779922779923</v>
      </c>
      <c r="L57" s="21"/>
      <c r="M57" s="19"/>
      <c r="N57" s="25" t="s">
        <v>13</v>
      </c>
      <c r="O57" s="19" t="s">
        <v>16</v>
      </c>
      <c r="P57" s="19">
        <v>12</v>
      </c>
      <c r="Q57" s="19">
        <v>4</v>
      </c>
      <c r="R57" s="26">
        <f>(P57-Q57)/(P57+Q57)</f>
        <v>0.5</v>
      </c>
      <c r="S57" s="19"/>
      <c r="T57" s="19">
        <v>10</v>
      </c>
      <c r="U57" s="19">
        <v>21</v>
      </c>
      <c r="V57" s="26">
        <f t="shared" si="15"/>
        <v>0.35483870967741937</v>
      </c>
      <c r="W57" s="28"/>
      <c r="X57" s="26">
        <f t="shared" si="17"/>
        <v>0.42741935483870969</v>
      </c>
      <c r="Y57" s="21"/>
      <c r="Z57" s="21"/>
      <c r="AA57" s="29"/>
      <c r="AB57" s="15"/>
      <c r="AC57" s="15"/>
      <c r="AD57" s="15"/>
      <c r="AE57" s="15"/>
      <c r="AF57" s="15"/>
      <c r="AG57" s="15"/>
      <c r="AH57" s="15"/>
      <c r="AI57" s="15"/>
      <c r="AJ57" s="15"/>
      <c r="AK57" s="15"/>
      <c r="AL57" s="15"/>
      <c r="AM57" s="30"/>
      <c r="AN57" s="15"/>
      <c r="AO57" s="18"/>
      <c r="AP57" s="15"/>
      <c r="AQ57" s="15"/>
      <c r="AR57" s="15"/>
      <c r="AS57" s="15"/>
      <c r="AT57" s="15"/>
      <c r="AU57" s="15"/>
      <c r="AV57" s="15"/>
      <c r="AW57" s="15"/>
      <c r="AX57" s="15"/>
      <c r="AY57" s="15"/>
      <c r="AZ57" s="15"/>
      <c r="BA57" s="30"/>
      <c r="BB57" s="15"/>
      <c r="BC57" s="18"/>
      <c r="BD57" s="15"/>
      <c r="BE57" s="15"/>
      <c r="BF57" s="15"/>
      <c r="BG57" s="15"/>
      <c r="BH57" s="15"/>
      <c r="BI57" s="15"/>
      <c r="BJ57" s="15"/>
      <c r="BK57" s="15"/>
      <c r="BL57" s="15"/>
      <c r="BM57" s="15"/>
      <c r="BN57" s="15"/>
      <c r="BO57" s="15"/>
      <c r="BP57" s="15"/>
      <c r="BQ57" s="15"/>
      <c r="BR57" s="15"/>
      <c r="BS57" s="15"/>
      <c r="BT57" s="15"/>
      <c r="BU57" s="15"/>
    </row>
    <row r="58" spans="1:73" x14ac:dyDescent="0.25">
      <c r="A58" s="25"/>
      <c r="B58" s="19"/>
      <c r="C58" s="19"/>
      <c r="D58" s="19"/>
      <c r="E58" s="19"/>
      <c r="F58" s="19"/>
      <c r="G58" s="19"/>
      <c r="H58" s="19"/>
      <c r="I58" s="19"/>
      <c r="J58" s="19"/>
      <c r="K58" s="19"/>
      <c r="L58" s="22"/>
      <c r="M58" s="31"/>
      <c r="N58" s="32"/>
      <c r="O58" s="31"/>
      <c r="P58" s="31"/>
      <c r="Q58" s="31"/>
      <c r="R58" s="21"/>
      <c r="S58" s="21"/>
      <c r="T58" s="21"/>
      <c r="U58" s="21"/>
      <c r="V58" s="21"/>
      <c r="W58" s="21"/>
      <c r="X58" s="21"/>
      <c r="Y58" s="33"/>
      <c r="Z58" s="31"/>
      <c r="AA58" s="29"/>
      <c r="AB58" s="15"/>
      <c r="AC58" s="15"/>
      <c r="AD58" s="15"/>
      <c r="AE58" s="15"/>
      <c r="AF58" s="15"/>
      <c r="AG58" s="15"/>
      <c r="AH58" s="15"/>
      <c r="AI58" s="15"/>
      <c r="AJ58" s="15"/>
      <c r="AK58" s="15"/>
      <c r="AL58" s="15"/>
      <c r="AM58" s="30"/>
      <c r="AN58" s="15"/>
      <c r="AO58" s="18"/>
      <c r="AP58" s="15"/>
      <c r="AQ58" s="15"/>
      <c r="AR58" s="15"/>
      <c r="AS58" s="15"/>
      <c r="AT58" s="15"/>
      <c r="AU58" s="15"/>
      <c r="AV58" s="15"/>
      <c r="AW58" s="15"/>
      <c r="AX58" s="15"/>
      <c r="AY58" s="15"/>
      <c r="AZ58" s="15"/>
      <c r="BA58" s="30"/>
      <c r="BB58" s="15"/>
      <c r="BC58" s="15"/>
      <c r="BD58" s="15"/>
      <c r="BE58" s="15"/>
      <c r="BF58" s="15"/>
      <c r="BG58" s="15"/>
      <c r="BH58" s="15"/>
      <c r="BI58" s="15"/>
      <c r="BJ58" s="15"/>
      <c r="BK58" s="15"/>
      <c r="BL58" s="15"/>
      <c r="BM58" s="15"/>
      <c r="BN58" s="15"/>
      <c r="BO58" s="15"/>
      <c r="BP58" s="15"/>
      <c r="BQ58" s="15"/>
      <c r="BR58" s="15"/>
      <c r="BS58" s="15"/>
      <c r="BT58" s="15"/>
      <c r="BU58" s="15"/>
    </row>
    <row r="59" spans="1:73" x14ac:dyDescent="0.25">
      <c r="A59" s="25"/>
      <c r="B59" s="19"/>
      <c r="C59" s="19" t="s">
        <v>5</v>
      </c>
      <c r="E59" s="19"/>
      <c r="F59" s="19"/>
      <c r="G59" s="19"/>
      <c r="H59" s="19" t="s">
        <v>5</v>
      </c>
      <c r="J59" s="19"/>
      <c r="K59" s="19"/>
      <c r="L59" s="22"/>
      <c r="M59" s="34"/>
      <c r="N59" s="35"/>
      <c r="O59" s="34"/>
      <c r="P59" s="34" t="s">
        <v>5</v>
      </c>
      <c r="Q59" s="19"/>
      <c r="R59" s="19"/>
      <c r="S59" s="19"/>
      <c r="T59" s="19"/>
      <c r="U59" s="34" t="s">
        <v>5</v>
      </c>
      <c r="V59" s="19"/>
      <c r="W59" s="19"/>
      <c r="X59" s="36"/>
      <c r="Y59" s="34"/>
      <c r="Z59" s="34"/>
      <c r="AA59" s="19"/>
      <c r="AB59" s="15"/>
      <c r="AC59" s="15"/>
      <c r="AD59" s="15"/>
      <c r="AE59" s="15"/>
      <c r="AF59" s="15"/>
      <c r="AG59" s="15"/>
      <c r="AH59" s="15"/>
      <c r="AI59" s="15"/>
      <c r="AJ59" s="15"/>
      <c r="AK59" s="15"/>
      <c r="AL59" s="15"/>
      <c r="AM59" s="15"/>
      <c r="AN59" s="15"/>
      <c r="AO59" s="15"/>
      <c r="AP59" s="15"/>
      <c r="AQ59" s="15"/>
      <c r="AR59" s="15"/>
      <c r="AS59" s="15"/>
      <c r="AT59" s="15"/>
      <c r="AU59" s="15"/>
      <c r="AV59" s="15"/>
      <c r="AW59" s="15"/>
      <c r="AX59" s="15"/>
      <c r="AY59" s="15"/>
      <c r="AZ59" s="15"/>
      <c r="BA59" s="15"/>
      <c r="BB59" s="15"/>
      <c r="BC59" s="15"/>
      <c r="BD59" s="15"/>
      <c r="BE59" s="15"/>
      <c r="BF59" s="15"/>
      <c r="BG59" s="15"/>
      <c r="BH59" s="15"/>
      <c r="BI59" s="15"/>
      <c r="BJ59" s="15"/>
      <c r="BK59" s="15"/>
      <c r="BL59" s="15"/>
      <c r="BM59" s="15"/>
      <c r="BN59" s="15"/>
      <c r="BO59" s="15"/>
      <c r="BP59" s="15"/>
      <c r="BQ59" s="15"/>
      <c r="BR59" s="15"/>
      <c r="BS59" s="15"/>
      <c r="BT59" s="15"/>
      <c r="BU59" s="15"/>
    </row>
    <row r="60" spans="1:73" x14ac:dyDescent="0.25">
      <c r="A60" s="19"/>
      <c r="B60" s="19"/>
      <c r="C60" s="19" t="s">
        <v>6</v>
      </c>
      <c r="E60" s="19"/>
      <c r="F60" s="19"/>
      <c r="G60" s="19"/>
      <c r="H60" s="19" t="s">
        <v>6</v>
      </c>
      <c r="J60" s="19"/>
      <c r="K60" s="19"/>
      <c r="L60" s="22"/>
      <c r="M60" s="34"/>
      <c r="N60" s="34"/>
      <c r="O60" s="34"/>
      <c r="P60" s="34" t="s">
        <v>6</v>
      </c>
      <c r="Q60" s="34"/>
      <c r="R60" s="19"/>
      <c r="S60" s="34"/>
      <c r="T60" s="34"/>
      <c r="U60" s="34" t="s">
        <v>6</v>
      </c>
      <c r="V60" s="19"/>
      <c r="W60" s="34"/>
      <c r="X60" s="36"/>
      <c r="Y60" s="34"/>
      <c r="Z60" s="34"/>
      <c r="AA60" s="19"/>
      <c r="AB60" s="15"/>
      <c r="AC60" s="15"/>
      <c r="AD60" s="15"/>
      <c r="AE60" s="15"/>
      <c r="AF60" s="15"/>
      <c r="AG60" s="15"/>
      <c r="AH60" s="15"/>
      <c r="AI60" s="15"/>
      <c r="AJ60" s="15"/>
      <c r="AK60" s="15"/>
      <c r="AL60" s="15"/>
      <c r="AM60" s="15"/>
      <c r="AN60" s="15"/>
      <c r="AO60" s="15"/>
      <c r="AP60" s="15"/>
      <c r="AQ60" s="15"/>
      <c r="AR60" s="15"/>
      <c r="AS60" s="15"/>
      <c r="AT60" s="15"/>
      <c r="AU60" s="15"/>
      <c r="AV60" s="15"/>
      <c r="AW60" s="15"/>
      <c r="AX60" s="15"/>
      <c r="AY60" s="15"/>
      <c r="AZ60" s="15"/>
      <c r="BA60" s="15"/>
      <c r="BB60" s="15"/>
      <c r="BC60" s="15"/>
      <c r="BD60" s="15"/>
      <c r="BE60" s="15"/>
      <c r="BF60" s="15"/>
      <c r="BG60" s="15"/>
      <c r="BH60" s="15"/>
      <c r="BI60" s="15"/>
      <c r="BJ60" s="15"/>
      <c r="BK60" s="15"/>
      <c r="BL60" s="15"/>
      <c r="BM60" s="15"/>
      <c r="BN60" s="15"/>
      <c r="BO60" s="15"/>
      <c r="BP60" s="15"/>
      <c r="BQ60" s="15"/>
      <c r="BR60" s="15"/>
      <c r="BS60" s="15"/>
      <c r="BT60" s="15"/>
      <c r="BU60" s="15"/>
    </row>
    <row r="61" spans="1:73" s="17" customFormat="1" x14ac:dyDescent="0.25">
      <c r="A61" s="23" t="s">
        <v>7</v>
      </c>
      <c r="B61" s="23" t="s">
        <v>8</v>
      </c>
      <c r="C61" s="23" t="s">
        <v>9</v>
      </c>
      <c r="D61" s="23" t="s">
        <v>10</v>
      </c>
      <c r="E61" s="23" t="s">
        <v>11</v>
      </c>
      <c r="F61" s="23"/>
      <c r="G61" s="23" t="s">
        <v>9</v>
      </c>
      <c r="H61" s="23" t="s">
        <v>10</v>
      </c>
      <c r="I61" s="23" t="s">
        <v>11</v>
      </c>
      <c r="J61" s="23"/>
      <c r="K61" s="7" t="s">
        <v>12</v>
      </c>
      <c r="M61" s="23"/>
      <c r="N61" s="23" t="s">
        <v>7</v>
      </c>
      <c r="O61" s="23" t="s">
        <v>8</v>
      </c>
      <c r="P61" s="23" t="s">
        <v>9</v>
      </c>
      <c r="Q61" s="23" t="s">
        <v>10</v>
      </c>
      <c r="R61" s="23" t="s">
        <v>11</v>
      </c>
      <c r="S61" s="23"/>
      <c r="T61" s="23" t="s">
        <v>9</v>
      </c>
      <c r="U61" s="23" t="s">
        <v>10</v>
      </c>
      <c r="V61" s="23" t="s">
        <v>11</v>
      </c>
      <c r="W61" s="23"/>
      <c r="X61" s="23" t="s">
        <v>12</v>
      </c>
      <c r="Y61" s="23"/>
      <c r="Z61" s="23"/>
      <c r="AA61" s="23"/>
    </row>
    <row r="62" spans="1:73" ht="17.25" x14ac:dyDescent="0.25">
      <c r="A62" s="25" t="s">
        <v>18</v>
      </c>
      <c r="B62" s="19" t="s">
        <v>14</v>
      </c>
      <c r="C62" s="19">
        <v>7</v>
      </c>
      <c r="D62" s="19">
        <v>1</v>
      </c>
      <c r="E62" s="26">
        <f>(C62-D62)/(C62+D62)</f>
        <v>0.75</v>
      </c>
      <c r="F62" s="19"/>
      <c r="G62" s="19">
        <v>25</v>
      </c>
      <c r="H62" s="19">
        <v>9</v>
      </c>
      <c r="I62" s="26">
        <f>(H62-G62)/(H62+G62)</f>
        <v>-0.47058823529411764</v>
      </c>
      <c r="J62" s="28"/>
      <c r="K62" s="26">
        <f>(E62+I62)/2</f>
        <v>0.13970588235294118</v>
      </c>
      <c r="M62" s="34"/>
      <c r="N62" s="35" t="s">
        <v>18</v>
      </c>
      <c r="O62" s="34" t="s">
        <v>16</v>
      </c>
      <c r="P62" s="34">
        <v>4</v>
      </c>
      <c r="Q62" s="19">
        <v>2</v>
      </c>
      <c r="R62" s="26">
        <f>(P62-Q62)/(P62+Q62)</f>
        <v>0.33333333333333331</v>
      </c>
      <c r="S62" s="19"/>
      <c r="T62" s="34">
        <v>2</v>
      </c>
      <c r="U62" s="19">
        <v>4</v>
      </c>
      <c r="V62" s="26">
        <f t="shared" ref="V62:V71" si="18">(U62-T62)/(U62+T62)</f>
        <v>0.33333333333333331</v>
      </c>
      <c r="W62" s="28"/>
      <c r="X62" s="37">
        <f>(R62+V62)/2</f>
        <v>0.33333333333333331</v>
      </c>
      <c r="Y62" s="34"/>
      <c r="Z62" s="34"/>
      <c r="AA62" s="25"/>
      <c r="AB62" s="15"/>
      <c r="AC62" s="15"/>
      <c r="AD62" s="15"/>
      <c r="AE62" s="15"/>
      <c r="AF62" s="15"/>
      <c r="AG62" s="15"/>
      <c r="AH62" s="15"/>
      <c r="AI62" s="15"/>
      <c r="AJ62" s="15"/>
      <c r="AK62" s="15"/>
      <c r="AL62" s="15"/>
      <c r="AM62" s="38"/>
      <c r="AN62" s="15"/>
      <c r="AO62" s="18"/>
      <c r="AP62" s="15"/>
      <c r="AQ62" s="15"/>
      <c r="AR62" s="15"/>
      <c r="AS62" s="15"/>
      <c r="AT62" s="15"/>
      <c r="AU62" s="15"/>
      <c r="AV62" s="15"/>
      <c r="AW62" s="15"/>
      <c r="AX62" s="15"/>
      <c r="AY62" s="15"/>
      <c r="AZ62" s="15"/>
      <c r="BA62" s="38"/>
      <c r="BB62" s="15"/>
      <c r="BC62" s="18"/>
      <c r="BD62" s="15"/>
      <c r="BE62" s="15"/>
      <c r="BF62" s="15"/>
      <c r="BG62" s="38"/>
      <c r="BH62" s="38"/>
      <c r="BI62" s="38"/>
      <c r="BJ62" s="15"/>
      <c r="BK62" s="15"/>
      <c r="BL62" s="15"/>
      <c r="BM62" s="15"/>
      <c r="BN62" s="15"/>
      <c r="BO62" s="38"/>
      <c r="BP62" s="15"/>
      <c r="BQ62" s="15"/>
      <c r="BR62" s="15"/>
      <c r="BS62" s="15"/>
      <c r="BT62" s="15"/>
      <c r="BU62" s="15"/>
    </row>
    <row r="63" spans="1:73" ht="17.25" x14ac:dyDescent="0.25">
      <c r="A63" s="25" t="s">
        <v>18</v>
      </c>
      <c r="B63" s="19" t="s">
        <v>14</v>
      </c>
      <c r="C63" s="19">
        <v>23</v>
      </c>
      <c r="D63" s="19">
        <v>14</v>
      </c>
      <c r="E63" s="26">
        <f>(C63-D63)/(C63+D63)</f>
        <v>0.24324324324324326</v>
      </c>
      <c r="F63" s="19"/>
      <c r="G63" s="19">
        <v>16</v>
      </c>
      <c r="H63" s="19">
        <v>17</v>
      </c>
      <c r="I63" s="26">
        <f>(H63-G63)/(H63+G63)</f>
        <v>3.0303030303030304E-2</v>
      </c>
      <c r="J63" s="28"/>
      <c r="K63" s="26">
        <f t="shared" ref="K63:K71" si="19">(E63+I63)/2</f>
        <v>0.13677313677313679</v>
      </c>
      <c r="M63" s="34"/>
      <c r="N63" s="35" t="s">
        <v>18</v>
      </c>
      <c r="O63" s="34" t="s">
        <v>16</v>
      </c>
      <c r="P63" s="34">
        <v>4</v>
      </c>
      <c r="Q63" s="19">
        <v>6</v>
      </c>
      <c r="R63" s="26">
        <f>(P63-Q63)/(P63+Q63)</f>
        <v>-0.2</v>
      </c>
      <c r="S63" s="19"/>
      <c r="T63" s="34">
        <v>3</v>
      </c>
      <c r="U63" s="19">
        <v>10</v>
      </c>
      <c r="V63" s="26">
        <f t="shared" si="18"/>
        <v>0.53846153846153844</v>
      </c>
      <c r="W63" s="28"/>
      <c r="X63" s="37">
        <f t="shared" ref="X63:X71" si="20">(R63+V63)/2</f>
        <v>0.16923076923076921</v>
      </c>
      <c r="Y63" s="34"/>
      <c r="Z63" s="34"/>
      <c r="AA63" s="25"/>
      <c r="AB63" s="15"/>
      <c r="AC63" s="15"/>
      <c r="AD63" s="15"/>
      <c r="AE63" s="15"/>
      <c r="AF63" s="15"/>
      <c r="AG63" s="15"/>
      <c r="AH63" s="15"/>
      <c r="AI63" s="15"/>
      <c r="AJ63" s="15"/>
      <c r="AK63" s="15"/>
      <c r="AL63" s="15"/>
      <c r="AM63" s="38"/>
      <c r="AN63" s="15"/>
      <c r="AO63" s="18"/>
      <c r="AP63" s="15"/>
      <c r="AQ63" s="15"/>
      <c r="AR63" s="15"/>
      <c r="AS63" s="15"/>
      <c r="AT63" s="15"/>
      <c r="AU63" s="15"/>
      <c r="AV63" s="15"/>
      <c r="AW63" s="15"/>
      <c r="AX63" s="15"/>
      <c r="AY63" s="15"/>
      <c r="AZ63" s="15"/>
      <c r="BA63" s="38"/>
      <c r="BB63" s="15"/>
      <c r="BC63" s="18"/>
      <c r="BD63" s="15"/>
      <c r="BE63" s="15"/>
      <c r="BF63" s="15"/>
      <c r="BG63" s="38"/>
      <c r="BH63" s="38"/>
      <c r="BI63" s="38"/>
      <c r="BJ63" s="15"/>
      <c r="BK63" s="15"/>
      <c r="BL63" s="15"/>
      <c r="BM63" s="15"/>
      <c r="BN63" s="15"/>
      <c r="BO63" s="38"/>
      <c r="BP63" s="15"/>
      <c r="BQ63" s="15"/>
      <c r="BR63" s="15"/>
      <c r="BS63" s="15"/>
      <c r="BT63" s="15"/>
      <c r="BU63" s="15"/>
    </row>
    <row r="64" spans="1:73" ht="17.25" x14ac:dyDescent="0.25">
      <c r="A64" s="25" t="s">
        <v>18</v>
      </c>
      <c r="B64" s="19" t="s">
        <v>14</v>
      </c>
      <c r="C64" s="19">
        <v>15</v>
      </c>
      <c r="D64" s="19">
        <v>7</v>
      </c>
      <c r="E64" s="26">
        <f t="shared" ref="E64:E71" si="21">(C64-D64)/(C64+D64)</f>
        <v>0.36363636363636365</v>
      </c>
      <c r="F64" s="19"/>
      <c r="G64" s="19">
        <v>9</v>
      </c>
      <c r="H64" s="19">
        <v>17</v>
      </c>
      <c r="I64" s="26">
        <f t="shared" ref="I64:I70" si="22">(H64-G64)/(H64+G64)</f>
        <v>0.30769230769230771</v>
      </c>
      <c r="J64" s="28"/>
      <c r="K64" s="26">
        <f t="shared" si="19"/>
        <v>0.33566433566433568</v>
      </c>
      <c r="M64" s="34"/>
      <c r="N64" s="35" t="s">
        <v>18</v>
      </c>
      <c r="O64" s="34" t="s">
        <v>16</v>
      </c>
      <c r="P64" s="34">
        <v>13</v>
      </c>
      <c r="Q64" s="19">
        <v>5</v>
      </c>
      <c r="R64" s="26">
        <f>(P64-Q64)/(P64+Q64)</f>
        <v>0.44444444444444442</v>
      </c>
      <c r="S64" s="19"/>
      <c r="T64" s="34">
        <v>3</v>
      </c>
      <c r="U64" s="19">
        <v>12</v>
      </c>
      <c r="V64" s="26">
        <f t="shared" si="18"/>
        <v>0.6</v>
      </c>
      <c r="W64" s="28"/>
      <c r="X64" s="37">
        <f t="shared" si="20"/>
        <v>0.52222222222222214</v>
      </c>
      <c r="Y64" s="34"/>
      <c r="Z64" s="34"/>
      <c r="AA64" s="25"/>
      <c r="AB64" s="15"/>
      <c r="AC64" s="15"/>
      <c r="AD64" s="15"/>
      <c r="AE64" s="15"/>
      <c r="AF64" s="15"/>
      <c r="AG64" s="15"/>
      <c r="AH64" s="15"/>
      <c r="AI64" s="15"/>
      <c r="AJ64" s="15"/>
      <c r="AK64" s="15"/>
      <c r="AL64" s="15"/>
      <c r="AM64" s="38"/>
      <c r="AN64" s="15"/>
      <c r="AO64" s="18"/>
      <c r="AP64" s="15"/>
      <c r="AQ64" s="15"/>
      <c r="AR64" s="15"/>
      <c r="AS64" s="15"/>
      <c r="AT64" s="15"/>
      <c r="AU64" s="15"/>
      <c r="AV64" s="15"/>
      <c r="AW64" s="15"/>
      <c r="AX64" s="15"/>
      <c r="AY64" s="15"/>
      <c r="AZ64" s="15"/>
      <c r="BA64" s="38"/>
      <c r="BB64" s="15"/>
      <c r="BC64" s="18"/>
      <c r="BD64" s="15"/>
      <c r="BE64" s="15"/>
      <c r="BF64" s="15"/>
      <c r="BG64" s="38"/>
      <c r="BH64" s="38"/>
      <c r="BI64" s="38"/>
      <c r="BJ64" s="15"/>
      <c r="BK64" s="15"/>
      <c r="BL64" s="15"/>
      <c r="BM64" s="15"/>
      <c r="BN64" s="15"/>
      <c r="BO64" s="38"/>
      <c r="BP64" s="15"/>
      <c r="BQ64" s="15"/>
      <c r="BR64" s="15"/>
      <c r="BS64" s="15"/>
      <c r="BT64" s="15"/>
      <c r="BU64" s="15"/>
    </row>
    <row r="65" spans="1:73" ht="17.25" x14ac:dyDescent="0.25">
      <c r="A65" s="25" t="s">
        <v>18</v>
      </c>
      <c r="B65" s="19" t="s">
        <v>14</v>
      </c>
      <c r="C65" s="19">
        <v>18</v>
      </c>
      <c r="D65" s="19">
        <v>14</v>
      </c>
      <c r="E65" s="26">
        <f t="shared" si="21"/>
        <v>0.125</v>
      </c>
      <c r="F65" s="19"/>
      <c r="G65" s="19">
        <v>9</v>
      </c>
      <c r="H65" s="19">
        <v>25</v>
      </c>
      <c r="I65" s="26">
        <f t="shared" si="22"/>
        <v>0.47058823529411764</v>
      </c>
      <c r="J65" s="28"/>
      <c r="K65" s="26">
        <f t="shared" si="19"/>
        <v>0.29779411764705882</v>
      </c>
      <c r="M65" s="34"/>
      <c r="N65" s="35" t="s">
        <v>18</v>
      </c>
      <c r="O65" s="34" t="s">
        <v>16</v>
      </c>
      <c r="P65" s="34">
        <v>17</v>
      </c>
      <c r="Q65" s="19">
        <v>0</v>
      </c>
      <c r="R65" s="26">
        <f t="shared" ref="R65:R71" si="23">(P65-Q65)/(P65+Q65)</f>
        <v>1</v>
      </c>
      <c r="S65" s="19"/>
      <c r="T65" s="34">
        <v>1</v>
      </c>
      <c r="U65" s="19">
        <v>3</v>
      </c>
      <c r="V65" s="26">
        <f t="shared" si="18"/>
        <v>0.5</v>
      </c>
      <c r="W65" s="28"/>
      <c r="X65" s="37">
        <f t="shared" si="20"/>
        <v>0.75</v>
      </c>
      <c r="Y65" s="34"/>
      <c r="Z65" s="34"/>
      <c r="AA65" s="25"/>
      <c r="AB65" s="15"/>
      <c r="AC65" s="15"/>
      <c r="AD65" s="15"/>
      <c r="AE65" s="15"/>
      <c r="AF65" s="15"/>
      <c r="AG65" s="15"/>
      <c r="AH65" s="15"/>
      <c r="AI65" s="15"/>
      <c r="AJ65" s="15"/>
      <c r="AK65" s="15"/>
      <c r="AL65" s="15"/>
      <c r="AM65" s="38"/>
      <c r="AN65" s="15"/>
      <c r="AO65" s="18"/>
      <c r="AP65" s="15"/>
      <c r="AQ65" s="15"/>
      <c r="AR65" s="15"/>
      <c r="AS65" s="15"/>
      <c r="AT65" s="15"/>
      <c r="AU65" s="15"/>
      <c r="AV65" s="15"/>
      <c r="AW65" s="15"/>
      <c r="AX65" s="15"/>
      <c r="AY65" s="15"/>
      <c r="AZ65" s="15"/>
      <c r="BA65" s="38"/>
      <c r="BB65" s="15"/>
      <c r="BC65" s="18"/>
      <c r="BD65" s="15"/>
      <c r="BE65" s="15"/>
      <c r="BF65" s="15"/>
      <c r="BG65" s="38"/>
      <c r="BH65" s="38"/>
      <c r="BI65" s="38"/>
      <c r="BJ65" s="15"/>
      <c r="BK65" s="15"/>
      <c r="BL65" s="15"/>
      <c r="BM65" s="15"/>
      <c r="BN65" s="15"/>
      <c r="BO65" s="38"/>
      <c r="BP65" s="15"/>
      <c r="BQ65" s="15"/>
      <c r="BR65" s="15"/>
      <c r="BS65" s="15"/>
      <c r="BT65" s="15"/>
      <c r="BU65" s="15"/>
    </row>
    <row r="66" spans="1:73" ht="17.25" x14ac:dyDescent="0.25">
      <c r="A66" s="25" t="s">
        <v>18</v>
      </c>
      <c r="B66" s="19" t="s">
        <v>14</v>
      </c>
      <c r="C66" s="19">
        <v>9</v>
      </c>
      <c r="D66" s="19">
        <v>20</v>
      </c>
      <c r="E66" s="26">
        <f t="shared" si="21"/>
        <v>-0.37931034482758619</v>
      </c>
      <c r="F66" s="19"/>
      <c r="G66" s="19">
        <v>12</v>
      </c>
      <c r="H66" s="19">
        <v>21</v>
      </c>
      <c r="I66" s="26">
        <f t="shared" si="22"/>
        <v>0.27272727272727271</v>
      </c>
      <c r="J66" s="28"/>
      <c r="K66" s="26">
        <f>(E66+I66)/2</f>
        <v>-5.329153605015674E-2</v>
      </c>
      <c r="M66" s="34"/>
      <c r="N66" s="35" t="s">
        <v>18</v>
      </c>
      <c r="O66" s="34" t="s">
        <v>16</v>
      </c>
      <c r="P66" s="34">
        <v>3</v>
      </c>
      <c r="Q66" s="19">
        <v>1</v>
      </c>
      <c r="R66" s="26">
        <f t="shared" si="23"/>
        <v>0.5</v>
      </c>
      <c r="S66" s="19"/>
      <c r="T66" s="34">
        <v>0</v>
      </c>
      <c r="U66" s="19">
        <v>24</v>
      </c>
      <c r="V66" s="26">
        <f t="shared" si="18"/>
        <v>1</v>
      </c>
      <c r="W66" s="28"/>
      <c r="X66" s="37">
        <f t="shared" si="20"/>
        <v>0.75</v>
      </c>
      <c r="Y66" s="34"/>
      <c r="Z66" s="34"/>
      <c r="AA66" s="25"/>
      <c r="AB66" s="15"/>
      <c r="AC66" s="15"/>
      <c r="AD66" s="15"/>
      <c r="AE66" s="15"/>
      <c r="AF66" s="15"/>
      <c r="AG66" s="15"/>
      <c r="AH66" s="15"/>
      <c r="AI66" s="15"/>
      <c r="AJ66" s="15"/>
      <c r="AK66" s="15"/>
      <c r="AL66" s="15"/>
      <c r="AM66" s="38"/>
      <c r="AN66" s="15"/>
      <c r="AO66" s="18"/>
      <c r="AP66" s="15"/>
      <c r="AQ66" s="15"/>
      <c r="AR66" s="15"/>
      <c r="AS66" s="15"/>
      <c r="AT66" s="15"/>
      <c r="AU66" s="15"/>
      <c r="AV66" s="15"/>
      <c r="AW66" s="15"/>
      <c r="AX66" s="15"/>
      <c r="AY66" s="15"/>
      <c r="AZ66" s="15"/>
      <c r="BA66" s="38"/>
      <c r="BB66" s="15"/>
      <c r="BC66" s="18"/>
      <c r="BD66" s="15"/>
      <c r="BE66" s="15"/>
      <c r="BF66" s="15"/>
      <c r="BG66" s="38"/>
      <c r="BH66" s="38"/>
      <c r="BI66" s="38"/>
      <c r="BJ66" s="15"/>
      <c r="BK66" s="15"/>
      <c r="BL66" s="15"/>
      <c r="BM66" s="15"/>
      <c r="BN66" s="15"/>
      <c r="BO66" s="38"/>
      <c r="BP66" s="15"/>
      <c r="BQ66" s="15"/>
      <c r="BR66" s="15"/>
      <c r="BS66" s="15"/>
      <c r="BT66" s="15"/>
      <c r="BU66" s="15"/>
    </row>
    <row r="67" spans="1:73" ht="17.25" x14ac:dyDescent="0.25">
      <c r="A67" s="25" t="s">
        <v>18</v>
      </c>
      <c r="B67" s="19" t="s">
        <v>14</v>
      </c>
      <c r="C67" s="19">
        <v>22</v>
      </c>
      <c r="D67" s="19">
        <v>12</v>
      </c>
      <c r="E67" s="26">
        <f t="shared" si="21"/>
        <v>0.29411764705882354</v>
      </c>
      <c r="F67" s="19"/>
      <c r="G67" s="19">
        <v>10</v>
      </c>
      <c r="H67" s="19">
        <v>8</v>
      </c>
      <c r="I67" s="26">
        <f t="shared" si="22"/>
        <v>-0.1111111111111111</v>
      </c>
      <c r="J67" s="28"/>
      <c r="K67" s="26">
        <f t="shared" si="19"/>
        <v>9.1503267973856217E-2</v>
      </c>
      <c r="M67" s="34"/>
      <c r="N67" s="35" t="s">
        <v>18</v>
      </c>
      <c r="O67" s="34" t="s">
        <v>16</v>
      </c>
      <c r="P67" s="34">
        <v>4</v>
      </c>
      <c r="Q67" s="19">
        <v>8</v>
      </c>
      <c r="R67" s="26">
        <f t="shared" si="23"/>
        <v>-0.33333333333333331</v>
      </c>
      <c r="S67" s="19"/>
      <c r="T67" s="34">
        <v>2</v>
      </c>
      <c r="U67" s="19">
        <v>4</v>
      </c>
      <c r="V67" s="26">
        <f t="shared" si="18"/>
        <v>0.33333333333333331</v>
      </c>
      <c r="W67" s="28"/>
      <c r="X67" s="37">
        <f t="shared" si="20"/>
        <v>0</v>
      </c>
      <c r="Y67" s="34"/>
      <c r="Z67" s="34"/>
      <c r="AA67" s="25"/>
      <c r="AB67" s="15"/>
      <c r="AC67" s="15"/>
      <c r="AD67" s="15"/>
      <c r="AE67" s="15"/>
      <c r="AF67" s="15"/>
      <c r="AG67" s="15"/>
      <c r="AH67" s="15"/>
      <c r="AI67" s="15"/>
      <c r="AJ67" s="15"/>
      <c r="AK67" s="15"/>
      <c r="AL67" s="15"/>
      <c r="AM67" s="38"/>
      <c r="AN67" s="15"/>
      <c r="AO67" s="18"/>
      <c r="AP67" s="15"/>
      <c r="AQ67" s="15"/>
      <c r="AR67" s="15"/>
      <c r="AS67" s="15"/>
      <c r="AT67" s="15"/>
      <c r="AU67" s="15"/>
      <c r="AV67" s="15"/>
      <c r="AW67" s="15"/>
      <c r="AX67" s="15"/>
      <c r="AY67" s="15"/>
      <c r="AZ67" s="15"/>
      <c r="BA67" s="38"/>
      <c r="BB67" s="15"/>
      <c r="BC67" s="18"/>
      <c r="BD67" s="15"/>
      <c r="BE67" s="15"/>
      <c r="BF67" s="15"/>
      <c r="BG67" s="38"/>
      <c r="BH67" s="38"/>
      <c r="BI67" s="38"/>
      <c r="BJ67" s="15"/>
      <c r="BK67" s="15"/>
      <c r="BL67" s="15"/>
      <c r="BM67" s="15"/>
      <c r="BN67" s="15"/>
      <c r="BO67" s="38"/>
      <c r="BP67" s="15"/>
      <c r="BQ67" s="15"/>
      <c r="BR67" s="15"/>
      <c r="BS67" s="15"/>
      <c r="BT67" s="15"/>
      <c r="BU67" s="15"/>
    </row>
    <row r="68" spans="1:73" ht="17.25" x14ac:dyDescent="0.25">
      <c r="A68" s="25" t="s">
        <v>18</v>
      </c>
      <c r="B68" s="19" t="s">
        <v>14</v>
      </c>
      <c r="C68" s="19">
        <v>16</v>
      </c>
      <c r="D68" s="19">
        <v>18</v>
      </c>
      <c r="E68" s="26">
        <f t="shared" si="21"/>
        <v>-5.8823529411764705E-2</v>
      </c>
      <c r="F68" s="19"/>
      <c r="G68" s="19">
        <v>10</v>
      </c>
      <c r="H68" s="19">
        <v>20</v>
      </c>
      <c r="I68" s="26">
        <f t="shared" si="22"/>
        <v>0.33333333333333331</v>
      </c>
      <c r="J68" s="28"/>
      <c r="K68" s="26">
        <f t="shared" si="19"/>
        <v>0.1372549019607843</v>
      </c>
      <c r="M68" s="34"/>
      <c r="N68" s="35" t="s">
        <v>18</v>
      </c>
      <c r="O68" s="34" t="s">
        <v>16</v>
      </c>
      <c r="P68" s="34">
        <v>7</v>
      </c>
      <c r="Q68" s="19">
        <v>5</v>
      </c>
      <c r="R68" s="26">
        <f t="shared" si="23"/>
        <v>0.16666666666666666</v>
      </c>
      <c r="S68" s="19"/>
      <c r="T68" s="34">
        <v>4</v>
      </c>
      <c r="U68" s="19">
        <v>4</v>
      </c>
      <c r="V68" s="26">
        <f t="shared" si="18"/>
        <v>0</v>
      </c>
      <c r="W68" s="28"/>
      <c r="X68" s="37">
        <f t="shared" si="20"/>
        <v>8.3333333333333329E-2</v>
      </c>
      <c r="Y68" s="34"/>
      <c r="Z68" s="34"/>
      <c r="AA68" s="25"/>
      <c r="AB68" s="15"/>
      <c r="AC68" s="15"/>
      <c r="AD68" s="15"/>
      <c r="AE68" s="15"/>
      <c r="AF68" s="15"/>
      <c r="AG68" s="15"/>
      <c r="AH68" s="15"/>
      <c r="AI68" s="15"/>
      <c r="AJ68" s="15"/>
      <c r="AK68" s="15"/>
      <c r="AL68" s="15"/>
      <c r="AM68" s="38"/>
      <c r="AN68" s="15"/>
      <c r="AO68" s="18"/>
      <c r="AP68" s="15"/>
      <c r="AQ68" s="15"/>
      <c r="AR68" s="15"/>
      <c r="AS68" s="15"/>
      <c r="AT68" s="15"/>
      <c r="AU68" s="15"/>
      <c r="AV68" s="15"/>
      <c r="AW68" s="15"/>
      <c r="AX68" s="15"/>
      <c r="AY68" s="15"/>
      <c r="AZ68" s="15"/>
      <c r="BA68" s="38"/>
      <c r="BB68" s="15"/>
      <c r="BC68" s="18"/>
      <c r="BD68" s="15"/>
      <c r="BE68" s="15"/>
      <c r="BF68" s="15"/>
      <c r="BG68" s="38"/>
      <c r="BH68" s="38"/>
      <c r="BI68" s="38"/>
      <c r="BJ68" s="15"/>
      <c r="BK68" s="15"/>
      <c r="BL68" s="15"/>
      <c r="BM68" s="15"/>
      <c r="BN68" s="15"/>
      <c r="BO68" s="38"/>
      <c r="BP68" s="15"/>
      <c r="BQ68" s="15"/>
      <c r="BR68" s="15"/>
      <c r="BS68" s="15"/>
      <c r="BT68" s="15"/>
      <c r="BU68" s="15"/>
    </row>
    <row r="69" spans="1:73" ht="17.25" x14ac:dyDescent="0.25">
      <c r="A69" s="25" t="s">
        <v>18</v>
      </c>
      <c r="B69" s="19" t="s">
        <v>14</v>
      </c>
      <c r="C69" s="19">
        <v>26</v>
      </c>
      <c r="D69" s="19">
        <v>8</v>
      </c>
      <c r="E69" s="26">
        <f t="shared" si="21"/>
        <v>0.52941176470588236</v>
      </c>
      <c r="F69" s="19"/>
      <c r="G69" s="19">
        <v>5</v>
      </c>
      <c r="H69" s="19">
        <v>23</v>
      </c>
      <c r="I69" s="26">
        <f t="shared" si="22"/>
        <v>0.6428571428571429</v>
      </c>
      <c r="J69" s="28"/>
      <c r="K69" s="26">
        <f t="shared" si="19"/>
        <v>0.58613445378151263</v>
      </c>
      <c r="M69" s="34"/>
      <c r="N69" s="35" t="s">
        <v>18</v>
      </c>
      <c r="O69" s="34" t="s">
        <v>16</v>
      </c>
      <c r="P69" s="34">
        <v>1</v>
      </c>
      <c r="Q69" s="19">
        <v>2</v>
      </c>
      <c r="R69" s="26">
        <f t="shared" si="23"/>
        <v>-0.33333333333333331</v>
      </c>
      <c r="S69" s="19"/>
      <c r="T69" s="34">
        <v>1</v>
      </c>
      <c r="U69" s="19">
        <v>2</v>
      </c>
      <c r="V69" s="26">
        <f t="shared" si="18"/>
        <v>0.33333333333333331</v>
      </c>
      <c r="W69" s="28"/>
      <c r="X69" s="37">
        <f t="shared" si="20"/>
        <v>0</v>
      </c>
      <c r="Y69" s="34"/>
      <c r="Z69" s="34"/>
      <c r="AA69" s="25"/>
      <c r="AB69" s="15"/>
      <c r="AC69" s="15"/>
      <c r="AD69" s="15"/>
      <c r="AE69" s="15"/>
      <c r="AF69" s="15"/>
      <c r="AG69" s="15"/>
      <c r="AH69" s="15"/>
      <c r="AI69" s="15"/>
      <c r="AJ69" s="15"/>
      <c r="AK69" s="15"/>
      <c r="AL69" s="15"/>
      <c r="AM69" s="38"/>
      <c r="AN69" s="15"/>
      <c r="AO69" s="18"/>
      <c r="AP69" s="15"/>
      <c r="AQ69" s="15"/>
      <c r="AR69" s="15"/>
      <c r="AS69" s="15"/>
      <c r="AT69" s="15"/>
      <c r="AU69" s="15"/>
      <c r="AV69" s="15"/>
      <c r="AW69" s="15"/>
      <c r="AX69" s="15"/>
      <c r="AY69" s="15"/>
      <c r="AZ69" s="15"/>
      <c r="BA69" s="38"/>
      <c r="BB69" s="15"/>
      <c r="BC69" s="18"/>
      <c r="BD69" s="15"/>
      <c r="BE69" s="15"/>
      <c r="BF69" s="15"/>
      <c r="BG69" s="38"/>
      <c r="BH69" s="38"/>
      <c r="BI69" s="38"/>
      <c r="BJ69" s="15"/>
      <c r="BK69" s="15"/>
      <c r="BL69" s="15"/>
      <c r="BM69" s="15"/>
      <c r="BN69" s="15"/>
      <c r="BO69" s="38"/>
      <c r="BP69" s="15"/>
      <c r="BQ69" s="15"/>
      <c r="BR69" s="15"/>
      <c r="BS69" s="15"/>
      <c r="BT69" s="15"/>
      <c r="BU69" s="15"/>
    </row>
    <row r="70" spans="1:73" ht="17.25" x14ac:dyDescent="0.25">
      <c r="A70" s="25" t="s">
        <v>18</v>
      </c>
      <c r="B70" s="19" t="s">
        <v>14</v>
      </c>
      <c r="C70" s="19">
        <v>16</v>
      </c>
      <c r="D70" s="19">
        <v>5</v>
      </c>
      <c r="E70" s="26">
        <f t="shared" si="21"/>
        <v>0.52380952380952384</v>
      </c>
      <c r="F70" s="19"/>
      <c r="G70" s="19">
        <v>10</v>
      </c>
      <c r="H70" s="19">
        <v>6</v>
      </c>
      <c r="I70" s="26">
        <f t="shared" si="22"/>
        <v>-0.25</v>
      </c>
      <c r="J70" s="28"/>
      <c r="K70" s="26">
        <f t="shared" si="19"/>
        <v>0.13690476190476192</v>
      </c>
      <c r="M70" s="34"/>
      <c r="N70" s="35" t="s">
        <v>18</v>
      </c>
      <c r="O70" s="34" t="s">
        <v>16</v>
      </c>
      <c r="P70" s="34">
        <v>13</v>
      </c>
      <c r="Q70" s="19">
        <v>3</v>
      </c>
      <c r="R70" s="26">
        <f t="shared" si="23"/>
        <v>0.625</v>
      </c>
      <c r="S70" s="19"/>
      <c r="T70" s="34">
        <v>7</v>
      </c>
      <c r="U70" s="19">
        <v>7</v>
      </c>
      <c r="V70" s="26">
        <f t="shared" si="18"/>
        <v>0</v>
      </c>
      <c r="W70" s="28"/>
      <c r="X70" s="37">
        <f t="shared" si="20"/>
        <v>0.3125</v>
      </c>
      <c r="Y70" s="34"/>
      <c r="Z70" s="34"/>
      <c r="AA70" s="25"/>
      <c r="AB70" s="15"/>
      <c r="AC70" s="15"/>
      <c r="AD70" s="15"/>
      <c r="AE70" s="15"/>
      <c r="AF70" s="15"/>
      <c r="AG70" s="15"/>
      <c r="AH70" s="15"/>
      <c r="AI70" s="15"/>
      <c r="AJ70" s="15"/>
      <c r="AK70" s="15"/>
      <c r="AL70" s="15"/>
      <c r="AM70" s="38"/>
      <c r="AN70" s="15"/>
      <c r="AO70" s="18"/>
      <c r="AP70" s="15"/>
      <c r="AQ70" s="15"/>
      <c r="AR70" s="15"/>
      <c r="AS70" s="15"/>
      <c r="AT70" s="15"/>
      <c r="AU70" s="15"/>
      <c r="AV70" s="15"/>
      <c r="AW70" s="15"/>
      <c r="AX70" s="15"/>
      <c r="AY70" s="15"/>
      <c r="AZ70" s="15"/>
      <c r="BA70" s="38"/>
      <c r="BB70" s="15"/>
      <c r="BC70" s="18"/>
      <c r="BD70" s="15"/>
      <c r="BE70" s="15"/>
      <c r="BF70" s="15"/>
      <c r="BG70" s="38"/>
      <c r="BH70" s="38"/>
      <c r="BI70" s="38"/>
      <c r="BJ70" s="15"/>
      <c r="BK70" s="15"/>
      <c r="BL70" s="15"/>
      <c r="BM70" s="15"/>
      <c r="BN70" s="15"/>
      <c r="BO70" s="38"/>
      <c r="BP70" s="15"/>
      <c r="BQ70" s="15"/>
      <c r="BR70" s="15"/>
      <c r="BS70" s="15"/>
      <c r="BT70" s="15"/>
      <c r="BU70" s="15"/>
    </row>
    <row r="71" spans="1:73" ht="17.25" x14ac:dyDescent="0.25">
      <c r="A71" s="25" t="s">
        <v>18</v>
      </c>
      <c r="B71" s="19" t="s">
        <v>14</v>
      </c>
      <c r="C71" s="19">
        <v>18</v>
      </c>
      <c r="D71" s="19">
        <v>3</v>
      </c>
      <c r="E71" s="26">
        <f t="shared" si="21"/>
        <v>0.7142857142857143</v>
      </c>
      <c r="F71" s="19"/>
      <c r="G71" s="19">
        <v>15</v>
      </c>
      <c r="H71" s="19">
        <v>18</v>
      </c>
      <c r="I71" s="26">
        <f>(H71-G71)/(H71+G71)</f>
        <v>9.0909090909090912E-2</v>
      </c>
      <c r="J71" s="28"/>
      <c r="K71" s="26">
        <f t="shared" si="19"/>
        <v>0.40259740259740262</v>
      </c>
      <c r="M71" s="34"/>
      <c r="N71" s="35" t="s">
        <v>18</v>
      </c>
      <c r="O71" s="34" t="s">
        <v>16</v>
      </c>
      <c r="P71" s="34">
        <v>14</v>
      </c>
      <c r="Q71" s="19">
        <v>10</v>
      </c>
      <c r="R71" s="26">
        <f t="shared" si="23"/>
        <v>0.16666666666666666</v>
      </c>
      <c r="S71" s="19"/>
      <c r="T71" s="34">
        <v>5</v>
      </c>
      <c r="U71" s="19">
        <v>21</v>
      </c>
      <c r="V71" s="26">
        <f t="shared" si="18"/>
        <v>0.61538461538461542</v>
      </c>
      <c r="W71" s="28"/>
      <c r="X71" s="37">
        <f t="shared" si="20"/>
        <v>0.39102564102564102</v>
      </c>
      <c r="Y71" s="34"/>
      <c r="Z71" s="34"/>
      <c r="AA71" s="25"/>
      <c r="AB71" s="15"/>
      <c r="AC71" s="15"/>
      <c r="AD71" s="15"/>
      <c r="AE71" s="15"/>
      <c r="AF71" s="15"/>
      <c r="AG71" s="15"/>
      <c r="AH71" s="15"/>
      <c r="AI71" s="15"/>
      <c r="AJ71" s="15"/>
      <c r="AK71" s="15"/>
      <c r="AL71" s="15"/>
      <c r="AM71" s="38"/>
      <c r="AN71" s="15"/>
      <c r="AO71" s="18"/>
      <c r="AP71" s="15"/>
      <c r="AQ71" s="15"/>
      <c r="AR71" s="15"/>
      <c r="AS71" s="15"/>
      <c r="AT71" s="15"/>
      <c r="AU71" s="15"/>
      <c r="AV71" s="15"/>
      <c r="AW71" s="15"/>
      <c r="AX71" s="15"/>
      <c r="AY71" s="15"/>
      <c r="AZ71" s="15"/>
      <c r="BA71" s="38"/>
      <c r="BB71" s="15"/>
      <c r="BC71" s="18"/>
      <c r="BD71" s="15"/>
      <c r="BE71" s="15"/>
      <c r="BF71" s="15"/>
      <c r="BG71" s="38"/>
      <c r="BH71" s="38"/>
      <c r="BI71" s="38"/>
      <c r="BJ71" s="15"/>
      <c r="BK71" s="15"/>
      <c r="BL71" s="15"/>
      <c r="BM71" s="15"/>
      <c r="BN71" s="15"/>
      <c r="BO71" s="38"/>
      <c r="BP71" s="15"/>
      <c r="BQ71" s="15"/>
      <c r="BR71" s="15"/>
      <c r="BS71" s="15"/>
      <c r="BT71" s="15"/>
      <c r="BU71" s="15"/>
    </row>
    <row r="72" spans="1:73" x14ac:dyDescent="0.25">
      <c r="A72" s="25"/>
      <c r="B72" s="19"/>
      <c r="C72" s="19"/>
      <c r="D72" s="19"/>
      <c r="E72" s="26"/>
      <c r="F72" s="19"/>
      <c r="G72" s="19"/>
      <c r="H72" s="19"/>
      <c r="I72" s="26"/>
      <c r="J72" s="28"/>
      <c r="K72" s="26"/>
      <c r="M72" s="34"/>
      <c r="N72" s="35"/>
      <c r="O72" s="34"/>
      <c r="P72" s="34"/>
      <c r="Q72" s="19"/>
      <c r="R72" s="26"/>
      <c r="S72" s="19"/>
      <c r="T72" s="34"/>
      <c r="U72" s="19"/>
      <c r="V72" s="26"/>
      <c r="W72" s="28"/>
      <c r="X72" s="37"/>
      <c r="Y72" s="34"/>
      <c r="Z72" s="34"/>
      <c r="AA72" s="25"/>
      <c r="AB72" s="15"/>
      <c r="AC72" s="15"/>
      <c r="AD72" s="15"/>
      <c r="AE72" s="15"/>
      <c r="AF72" s="15"/>
      <c r="AG72" s="15"/>
      <c r="AH72" s="15"/>
      <c r="AI72" s="15"/>
      <c r="AJ72" s="15"/>
      <c r="AK72" s="15"/>
      <c r="AL72" s="15"/>
      <c r="AM72" s="38"/>
      <c r="AN72" s="15"/>
      <c r="AO72" s="18"/>
      <c r="AP72" s="15"/>
      <c r="AQ72" s="15"/>
      <c r="AR72" s="15"/>
      <c r="AS72" s="15"/>
      <c r="AT72" s="15"/>
      <c r="AU72" s="15"/>
      <c r="AV72" s="15"/>
      <c r="AW72" s="15"/>
      <c r="AX72" s="15"/>
      <c r="AY72" s="15"/>
      <c r="AZ72" s="15"/>
      <c r="BA72" s="38"/>
      <c r="BB72" s="15"/>
      <c r="BC72" s="18"/>
      <c r="BD72" s="15"/>
      <c r="BE72" s="15"/>
      <c r="BF72" s="15"/>
      <c r="BG72" s="38"/>
      <c r="BH72" s="38"/>
      <c r="BI72" s="38"/>
      <c r="BJ72" s="15"/>
      <c r="BK72" s="15"/>
      <c r="BL72" s="15"/>
      <c r="BM72" s="15"/>
      <c r="BN72" s="15"/>
      <c r="BO72" s="38"/>
      <c r="BP72" s="15"/>
      <c r="BQ72" s="15"/>
      <c r="BR72" s="15"/>
      <c r="BS72" s="15"/>
      <c r="BT72" s="15"/>
      <c r="BU72" s="15"/>
    </row>
    <row r="73" spans="1:73" x14ac:dyDescent="0.25">
      <c r="A73" s="25"/>
      <c r="B73" s="19"/>
      <c r="C73" s="19"/>
      <c r="D73" s="19"/>
      <c r="E73" s="26"/>
      <c r="F73" s="19"/>
      <c r="G73" s="19"/>
      <c r="H73" s="19"/>
      <c r="I73" s="26"/>
      <c r="J73" s="28"/>
      <c r="K73" s="26"/>
      <c r="M73" s="34"/>
      <c r="N73" s="35"/>
      <c r="O73" s="34"/>
      <c r="P73" s="34"/>
      <c r="Q73" s="19"/>
      <c r="R73" s="26"/>
      <c r="S73" s="19"/>
      <c r="T73" s="34"/>
      <c r="U73" s="19"/>
      <c r="V73" s="26"/>
      <c r="W73" s="28"/>
      <c r="X73" s="37"/>
      <c r="Y73" s="34"/>
      <c r="Z73" s="34"/>
      <c r="AA73" s="25"/>
      <c r="AB73" s="15"/>
      <c r="AC73" s="15"/>
      <c r="AD73" s="15"/>
      <c r="AE73" s="15"/>
      <c r="AF73" s="15"/>
      <c r="AG73" s="15"/>
      <c r="AH73" s="15"/>
      <c r="AI73" s="15"/>
      <c r="AJ73" s="15"/>
      <c r="AK73" s="15"/>
      <c r="AL73" s="15"/>
      <c r="AM73" s="38"/>
      <c r="AN73" s="15"/>
      <c r="AO73" s="18"/>
      <c r="AP73" s="15"/>
      <c r="AQ73" s="15"/>
      <c r="AR73" s="15"/>
      <c r="AS73" s="15"/>
      <c r="AT73" s="15"/>
      <c r="AU73" s="15"/>
      <c r="AV73" s="15"/>
      <c r="AW73" s="15"/>
      <c r="AX73" s="15"/>
      <c r="AY73" s="15"/>
      <c r="AZ73" s="15"/>
      <c r="BA73" s="38"/>
      <c r="BB73" s="15"/>
      <c r="BC73" s="18"/>
      <c r="BD73" s="15"/>
      <c r="BE73" s="15"/>
      <c r="BF73" s="15"/>
      <c r="BG73" s="38"/>
      <c r="BH73" s="38"/>
      <c r="BI73" s="38"/>
      <c r="BJ73" s="15"/>
      <c r="BK73" s="15"/>
      <c r="BL73" s="15"/>
      <c r="BM73" s="15"/>
      <c r="BN73" s="15"/>
      <c r="BO73" s="38"/>
      <c r="BP73" s="15"/>
      <c r="BQ73" s="15"/>
      <c r="BR73" s="15"/>
      <c r="BS73" s="15"/>
      <c r="BT73" s="15"/>
      <c r="BU73" s="15"/>
    </row>
    <row r="74" spans="1:73" x14ac:dyDescent="0.25">
      <c r="A74" s="18"/>
      <c r="B74" s="15"/>
      <c r="C74" s="15"/>
      <c r="D74" s="15"/>
      <c r="E74" s="15"/>
      <c r="F74" s="15"/>
      <c r="G74" s="15"/>
      <c r="H74" s="15"/>
      <c r="I74" s="15"/>
      <c r="J74" s="15"/>
      <c r="K74" s="15"/>
      <c r="L74" s="15"/>
      <c r="N74" s="18"/>
      <c r="O74" s="15"/>
      <c r="P74" s="15"/>
      <c r="Q74" s="15"/>
      <c r="R74" s="15"/>
      <c r="S74" s="15"/>
      <c r="T74" s="15"/>
      <c r="U74" s="15"/>
      <c r="V74" s="15"/>
      <c r="W74" s="15"/>
      <c r="X74" s="15"/>
      <c r="Y74" s="15"/>
      <c r="AA74" s="15"/>
      <c r="AB74" s="15"/>
      <c r="AC74" s="15"/>
      <c r="AD74" s="15"/>
      <c r="AE74" s="15"/>
      <c r="AF74" s="15"/>
      <c r="AG74" s="15"/>
      <c r="AH74" s="15"/>
      <c r="AI74" s="15"/>
      <c r="AJ74" s="15"/>
      <c r="AK74" s="15"/>
      <c r="AL74" s="15"/>
      <c r="AM74" s="15"/>
      <c r="AN74" s="15"/>
      <c r="AO74" s="18"/>
      <c r="AP74" s="15"/>
      <c r="AQ74" s="15"/>
      <c r="AR74" s="15"/>
      <c r="AS74" s="15"/>
      <c r="AT74" s="15"/>
      <c r="AU74" s="15"/>
      <c r="AV74" s="15"/>
      <c r="AW74" s="15"/>
      <c r="AX74" s="15"/>
      <c r="AY74" s="15"/>
      <c r="AZ74" s="15"/>
      <c r="BA74" s="38"/>
      <c r="BB74" s="15"/>
      <c r="BC74" s="15"/>
      <c r="BD74" s="15"/>
      <c r="BE74" s="15"/>
      <c r="BF74" s="15"/>
      <c r="BG74" s="15"/>
      <c r="BH74" s="15"/>
      <c r="BI74" s="15"/>
      <c r="BJ74" s="15"/>
      <c r="BK74" s="15"/>
      <c r="BL74" s="15"/>
      <c r="BM74" s="15"/>
      <c r="BN74" s="15"/>
      <c r="BO74" s="15"/>
      <c r="BP74" s="15"/>
      <c r="BQ74" s="15"/>
      <c r="BR74" s="15"/>
      <c r="BS74" s="15"/>
      <c r="BT74" s="15"/>
      <c r="BU74" s="15"/>
    </row>
    <row r="75" spans="1:73" x14ac:dyDescent="0.25">
      <c r="A75" s="7" t="s">
        <v>0</v>
      </c>
      <c r="B75" s="19"/>
      <c r="C75" s="19"/>
      <c r="D75" s="15"/>
      <c r="E75" s="15"/>
      <c r="F75" s="15"/>
      <c r="G75" s="15"/>
      <c r="H75" s="15"/>
      <c r="I75" s="15"/>
      <c r="J75" s="15"/>
      <c r="K75" s="15"/>
      <c r="L75" s="15"/>
      <c r="N75" s="18"/>
      <c r="O75" s="15"/>
      <c r="P75" s="15"/>
      <c r="Q75" s="15"/>
      <c r="R75" s="15"/>
      <c r="S75" s="15"/>
      <c r="T75" s="15"/>
      <c r="U75" s="15"/>
      <c r="V75" s="15"/>
      <c r="W75" s="15"/>
      <c r="X75" s="15"/>
      <c r="Y75" s="15"/>
      <c r="AA75" s="15"/>
      <c r="AB75" s="15"/>
      <c r="AC75" s="15"/>
      <c r="AD75" s="15"/>
      <c r="AE75" s="15"/>
      <c r="AF75" s="15"/>
      <c r="AG75" s="15"/>
      <c r="AH75" s="15"/>
      <c r="AI75" s="15"/>
      <c r="AJ75" s="15"/>
      <c r="AK75" s="15"/>
      <c r="AL75" s="15"/>
      <c r="AM75" s="15"/>
      <c r="AN75" s="15"/>
      <c r="AO75" s="18"/>
      <c r="AP75" s="15"/>
      <c r="AQ75" s="15"/>
      <c r="AR75" s="15"/>
      <c r="AS75" s="15"/>
      <c r="AT75" s="15"/>
      <c r="AU75" s="15"/>
      <c r="AV75" s="15"/>
      <c r="AW75" s="15"/>
      <c r="AX75" s="15"/>
      <c r="AY75" s="15"/>
      <c r="AZ75" s="15"/>
      <c r="BA75" s="38"/>
      <c r="BB75" s="15"/>
      <c r="BC75" s="15"/>
      <c r="BD75" s="15"/>
      <c r="BE75" s="15"/>
      <c r="BF75" s="15"/>
      <c r="BG75" s="15"/>
      <c r="BH75" s="15"/>
      <c r="BI75" s="15"/>
      <c r="BJ75" s="15"/>
      <c r="BK75" s="15"/>
      <c r="BL75" s="15"/>
      <c r="BM75" s="15"/>
      <c r="BN75" s="15"/>
      <c r="BO75" s="15"/>
      <c r="BP75" s="15"/>
      <c r="BQ75" s="15"/>
      <c r="BR75" s="15"/>
      <c r="BS75" s="15"/>
      <c r="BT75" s="15"/>
      <c r="BU75" s="15"/>
    </row>
    <row r="76" spans="1:73" x14ac:dyDescent="0.25">
      <c r="A76" s="19"/>
      <c r="B76" s="20" t="s">
        <v>1</v>
      </c>
      <c r="C76" s="20" t="s">
        <v>2</v>
      </c>
      <c r="D76" s="15"/>
      <c r="E76" s="15"/>
      <c r="F76" s="15"/>
      <c r="G76" s="15"/>
      <c r="H76" s="15"/>
      <c r="I76" s="15"/>
      <c r="J76" s="15"/>
      <c r="K76" s="15"/>
      <c r="L76" s="15"/>
      <c r="N76" s="18"/>
      <c r="O76" s="15"/>
      <c r="P76" s="15"/>
      <c r="Q76" s="15"/>
      <c r="R76" s="15"/>
      <c r="S76" s="15"/>
      <c r="T76" s="15"/>
      <c r="U76" s="15"/>
      <c r="V76" s="15"/>
      <c r="W76" s="15"/>
      <c r="X76" s="15"/>
      <c r="Y76" s="15"/>
      <c r="AA76" s="15"/>
      <c r="AB76" s="15"/>
      <c r="AC76" s="15"/>
      <c r="AD76" s="15"/>
      <c r="AE76" s="15"/>
      <c r="AF76" s="15"/>
      <c r="AG76" s="15"/>
      <c r="AH76" s="15"/>
      <c r="AI76" s="15"/>
      <c r="AJ76" s="15"/>
      <c r="AK76" s="15"/>
      <c r="AL76" s="15"/>
      <c r="AM76" s="15"/>
      <c r="AN76" s="15"/>
      <c r="AO76" s="18"/>
      <c r="AP76" s="15"/>
      <c r="AQ76" s="15"/>
      <c r="AR76" s="15"/>
      <c r="AS76" s="15"/>
      <c r="AT76" s="15"/>
      <c r="AU76" s="15"/>
      <c r="AV76" s="15"/>
      <c r="AW76" s="15"/>
      <c r="AX76" s="15"/>
      <c r="AY76" s="15"/>
      <c r="AZ76" s="15"/>
      <c r="BA76" s="38"/>
      <c r="BB76" s="15"/>
      <c r="BC76" s="15"/>
      <c r="BD76" s="15"/>
      <c r="BE76" s="15"/>
      <c r="BF76" s="15"/>
      <c r="BG76" s="15"/>
      <c r="BH76" s="15"/>
      <c r="BI76" s="15"/>
      <c r="BJ76" s="15"/>
      <c r="BK76" s="15"/>
      <c r="BL76" s="15"/>
      <c r="BM76" s="15"/>
      <c r="BN76" s="15"/>
      <c r="BO76" s="15"/>
      <c r="BP76" s="15"/>
      <c r="BQ76" s="15"/>
      <c r="BR76" s="15"/>
      <c r="BS76" s="15"/>
      <c r="BT76" s="15"/>
      <c r="BU76" s="15"/>
    </row>
    <row r="77" spans="1:73" x14ac:dyDescent="0.25">
      <c r="A77" s="19"/>
      <c r="B77" s="20" t="s">
        <v>3</v>
      </c>
      <c r="C77" s="20" t="s">
        <v>20</v>
      </c>
      <c r="D77" s="15"/>
      <c r="E77" s="15"/>
      <c r="F77" s="15"/>
      <c r="G77" s="15"/>
      <c r="H77" s="15"/>
      <c r="I77" s="15"/>
      <c r="J77" s="15"/>
      <c r="K77" s="15"/>
      <c r="L77" s="15"/>
      <c r="N77" s="18"/>
      <c r="O77" s="15"/>
      <c r="P77" s="15"/>
      <c r="Q77" s="15"/>
      <c r="R77" s="15"/>
      <c r="S77" s="15"/>
      <c r="T77" s="15"/>
      <c r="U77" s="15"/>
      <c r="V77" s="15"/>
      <c r="W77" s="15"/>
      <c r="X77" s="15"/>
      <c r="Y77" s="15"/>
      <c r="AA77" s="15"/>
      <c r="AB77" s="15"/>
      <c r="AC77" s="15"/>
      <c r="AD77" s="15"/>
      <c r="AE77" s="15"/>
      <c r="AF77" s="15"/>
      <c r="AG77" s="15"/>
      <c r="AH77" s="15"/>
      <c r="AI77" s="15"/>
      <c r="AJ77" s="15"/>
      <c r="AK77" s="15"/>
      <c r="AL77" s="15"/>
      <c r="AM77" s="15"/>
      <c r="AN77" s="15"/>
      <c r="AO77" s="18"/>
      <c r="AP77" s="15"/>
      <c r="AQ77" s="15"/>
      <c r="AR77" s="15"/>
      <c r="AS77" s="15"/>
      <c r="AT77" s="15"/>
      <c r="AU77" s="15"/>
      <c r="AV77" s="15"/>
      <c r="AW77" s="15"/>
      <c r="AX77" s="15"/>
      <c r="AY77" s="15"/>
      <c r="AZ77" s="15"/>
      <c r="BA77" s="38"/>
      <c r="BB77" s="15"/>
      <c r="BC77" s="15"/>
      <c r="BD77" s="15"/>
      <c r="BE77" s="15"/>
      <c r="BF77" s="15"/>
      <c r="BG77" s="15"/>
      <c r="BH77" s="15"/>
      <c r="BI77" s="15"/>
      <c r="BJ77" s="15"/>
      <c r="BK77" s="15"/>
      <c r="BL77" s="15"/>
      <c r="BM77" s="15"/>
      <c r="BN77" s="15"/>
      <c r="BO77" s="15"/>
      <c r="BP77" s="15"/>
      <c r="BQ77" s="15"/>
      <c r="BR77" s="15"/>
      <c r="BS77" s="15"/>
      <c r="BT77" s="15"/>
      <c r="BU77" s="15"/>
    </row>
    <row r="78" spans="1:73" x14ac:dyDescent="0.25">
      <c r="B78" s="3"/>
      <c r="C78" s="3" t="s">
        <v>5</v>
      </c>
      <c r="D78" s="3"/>
      <c r="E78" s="3"/>
      <c r="F78" s="3"/>
      <c r="G78" s="3"/>
      <c r="H78" s="3" t="s">
        <v>5</v>
      </c>
      <c r="I78" s="3"/>
      <c r="J78" s="3"/>
      <c r="K78" s="3"/>
      <c r="L78" s="3"/>
      <c r="M78" s="3"/>
      <c r="N78" s="3"/>
      <c r="O78" s="3"/>
      <c r="P78" s="3" t="s">
        <v>5</v>
      </c>
      <c r="Q78" s="3"/>
      <c r="R78" s="3"/>
      <c r="S78" s="3"/>
      <c r="T78" s="3"/>
      <c r="U78" s="3" t="s">
        <v>5</v>
      </c>
      <c r="V78" s="3"/>
      <c r="W78" s="3"/>
      <c r="X78" s="3"/>
    </row>
    <row r="79" spans="1:73" x14ac:dyDescent="0.25">
      <c r="A79" s="3"/>
      <c r="B79" s="3"/>
      <c r="C79" s="3" t="s">
        <v>6</v>
      </c>
      <c r="D79" s="3"/>
      <c r="E79" s="3"/>
      <c r="F79" s="3"/>
      <c r="G79" s="3"/>
      <c r="H79" s="3" t="s">
        <v>6</v>
      </c>
      <c r="I79" s="3"/>
      <c r="J79" s="3"/>
      <c r="K79" s="3"/>
      <c r="L79" s="3"/>
      <c r="M79" s="3"/>
      <c r="N79" s="3"/>
      <c r="O79" s="3"/>
      <c r="P79" s="3" t="s">
        <v>6</v>
      </c>
      <c r="Q79" s="3"/>
      <c r="R79" s="3"/>
      <c r="S79" s="3"/>
      <c r="T79" s="3"/>
      <c r="U79" s="1" t="s">
        <v>6</v>
      </c>
      <c r="V79" s="3"/>
      <c r="W79" s="3"/>
      <c r="X79" s="3"/>
    </row>
    <row r="80" spans="1:73" s="8" customFormat="1" x14ac:dyDescent="0.25">
      <c r="A80" s="4" t="s">
        <v>7</v>
      </c>
      <c r="B80" s="4" t="s">
        <v>8</v>
      </c>
      <c r="C80" s="5" t="s">
        <v>9</v>
      </c>
      <c r="D80" s="5" t="s">
        <v>10</v>
      </c>
      <c r="E80" s="5" t="s">
        <v>11</v>
      </c>
      <c r="F80" s="1"/>
      <c r="G80" s="5" t="s">
        <v>9</v>
      </c>
      <c r="H80" s="5" t="s">
        <v>10</v>
      </c>
      <c r="I80" s="5" t="s">
        <v>11</v>
      </c>
      <c r="J80" s="6"/>
      <c r="K80" s="1" t="s">
        <v>12</v>
      </c>
      <c r="L80" s="1"/>
      <c r="M80" s="1"/>
      <c r="N80" s="4" t="s">
        <v>7</v>
      </c>
      <c r="O80" s="4" t="s">
        <v>8</v>
      </c>
      <c r="P80" s="5" t="s">
        <v>9</v>
      </c>
      <c r="Q80" s="5" t="s">
        <v>10</v>
      </c>
      <c r="R80" s="5" t="s">
        <v>11</v>
      </c>
      <c r="S80" s="1"/>
      <c r="T80" s="5" t="s">
        <v>9</v>
      </c>
      <c r="U80" s="5" t="s">
        <v>10</v>
      </c>
      <c r="V80" s="5" t="s">
        <v>11</v>
      </c>
      <c r="W80" s="6"/>
      <c r="X80" s="7" t="s">
        <v>12</v>
      </c>
    </row>
    <row r="81" spans="1:73" ht="17.25" x14ac:dyDescent="0.25">
      <c r="A81" s="25" t="s">
        <v>13</v>
      </c>
      <c r="B81" s="19" t="s">
        <v>14</v>
      </c>
      <c r="C81" s="15">
        <v>15</v>
      </c>
      <c r="D81" s="15">
        <v>22</v>
      </c>
      <c r="E81" s="26">
        <f t="shared" ref="E81:E94" si="24">(C81-D81)/(C81+D81)</f>
        <v>-0.1891891891891892</v>
      </c>
      <c r="F81" s="15"/>
      <c r="G81" s="39">
        <v>7</v>
      </c>
      <c r="H81" s="15">
        <v>29</v>
      </c>
      <c r="I81" s="26">
        <f>(H81-G81)/(H81+G81)</f>
        <v>0.61111111111111116</v>
      </c>
      <c r="J81" s="15"/>
      <c r="K81" s="26">
        <f>(E81+I81)/2</f>
        <v>0.21096096096096098</v>
      </c>
      <c r="L81" s="15"/>
      <c r="N81" s="9" t="s">
        <v>15</v>
      </c>
      <c r="O81" s="3" t="s">
        <v>16</v>
      </c>
      <c r="P81" s="15">
        <v>4</v>
      </c>
      <c r="Q81" s="15">
        <v>4</v>
      </c>
      <c r="R81" s="26">
        <f t="shared" ref="R81:R97" si="25">(P81-Q81)/(P81+Q81)</f>
        <v>0</v>
      </c>
      <c r="S81" s="15"/>
      <c r="T81" s="15">
        <v>8</v>
      </c>
      <c r="U81" s="15">
        <v>7</v>
      </c>
      <c r="V81" s="26">
        <f>(U81-T81)/(U81+T81)</f>
        <v>-6.6666666666666666E-2</v>
      </c>
      <c r="W81" s="15"/>
      <c r="X81" s="37">
        <f>(R81+V81)/2</f>
        <v>-3.3333333333333333E-2</v>
      </c>
      <c r="Y81" s="15"/>
      <c r="AA81" s="15"/>
      <c r="AB81" s="15"/>
      <c r="AC81" s="15"/>
      <c r="AD81" s="15"/>
      <c r="AE81" s="15"/>
      <c r="AF81" s="15"/>
      <c r="AG81" s="15"/>
      <c r="AH81" s="15"/>
      <c r="AI81" s="15"/>
      <c r="AJ81" s="15"/>
      <c r="AK81" s="15"/>
      <c r="AL81" s="15"/>
      <c r="AM81" s="15"/>
      <c r="AN81" s="15"/>
      <c r="AO81" s="18"/>
      <c r="AP81" s="15"/>
      <c r="AQ81" s="15"/>
      <c r="AR81" s="15"/>
      <c r="AS81" s="15"/>
      <c r="AT81" s="15"/>
      <c r="AU81" s="15"/>
      <c r="AV81" s="15"/>
      <c r="AW81" s="15"/>
      <c r="AX81" s="15"/>
      <c r="AY81" s="15"/>
      <c r="AZ81" s="15"/>
      <c r="BA81" s="38"/>
      <c r="BB81" s="15"/>
      <c r="BC81" s="15"/>
      <c r="BD81" s="15"/>
      <c r="BE81" s="15"/>
      <c r="BF81" s="15"/>
      <c r="BG81" s="15"/>
      <c r="BH81" s="15"/>
      <c r="BI81" s="15"/>
      <c r="BJ81" s="15"/>
      <c r="BK81" s="15"/>
      <c r="BL81" s="15"/>
      <c r="BM81" s="15"/>
      <c r="BN81" s="15"/>
      <c r="BO81" s="15"/>
      <c r="BP81" s="15"/>
      <c r="BQ81" s="15"/>
      <c r="BR81" s="15"/>
      <c r="BS81" s="15"/>
      <c r="BT81" s="15"/>
      <c r="BU81" s="15"/>
    </row>
    <row r="82" spans="1:73" ht="17.25" x14ac:dyDescent="0.25">
      <c r="A82" s="25" t="s">
        <v>13</v>
      </c>
      <c r="B82" s="19" t="s">
        <v>14</v>
      </c>
      <c r="C82" s="15">
        <v>20</v>
      </c>
      <c r="D82" s="15">
        <v>8</v>
      </c>
      <c r="E82" s="26">
        <f t="shared" si="24"/>
        <v>0.42857142857142855</v>
      </c>
      <c r="F82" s="15"/>
      <c r="G82" s="39">
        <v>20</v>
      </c>
      <c r="H82" s="15">
        <v>37</v>
      </c>
      <c r="I82" s="26">
        <f t="shared" ref="I82:I94" si="26">(H82-G82)/(H82+G82)</f>
        <v>0.2982456140350877</v>
      </c>
      <c r="J82" s="15"/>
      <c r="K82" s="26">
        <f t="shared" ref="K82:K94" si="27">(E82+I82)/2</f>
        <v>0.36340852130325813</v>
      </c>
      <c r="L82" s="15"/>
      <c r="N82" s="9" t="s">
        <v>13</v>
      </c>
      <c r="O82" s="3" t="s">
        <v>16</v>
      </c>
      <c r="P82" s="15">
        <v>8</v>
      </c>
      <c r="Q82" s="15">
        <v>5</v>
      </c>
      <c r="R82" s="26">
        <f t="shared" si="25"/>
        <v>0.23076923076923078</v>
      </c>
      <c r="S82" s="15"/>
      <c r="T82" s="15">
        <v>8</v>
      </c>
      <c r="U82" s="15">
        <v>2</v>
      </c>
      <c r="V82" s="26">
        <f t="shared" ref="V82:V97" si="28">(U82-T82)/(U82+T82)</f>
        <v>-0.6</v>
      </c>
      <c r="W82" s="15"/>
      <c r="X82" s="37">
        <f t="shared" ref="X82:X97" si="29">(R82+V82)/2</f>
        <v>-0.1846153846153846</v>
      </c>
      <c r="Y82" s="15"/>
      <c r="AA82" s="15"/>
      <c r="AB82" s="15"/>
      <c r="AC82" s="15"/>
      <c r="AD82" s="15"/>
      <c r="AE82" s="15"/>
      <c r="AF82" s="15"/>
      <c r="AG82" s="15"/>
      <c r="AH82" s="15"/>
      <c r="AI82" s="15"/>
      <c r="AJ82" s="15"/>
      <c r="AK82" s="15"/>
      <c r="AL82" s="15"/>
      <c r="AM82" s="15"/>
      <c r="AN82" s="15"/>
      <c r="AO82" s="18"/>
      <c r="AP82" s="15"/>
      <c r="AQ82" s="15"/>
      <c r="AR82" s="15"/>
      <c r="AS82" s="15"/>
      <c r="AT82" s="15"/>
      <c r="AU82" s="15"/>
      <c r="AV82" s="15"/>
      <c r="AW82" s="15"/>
      <c r="AX82" s="15"/>
      <c r="AY82" s="15"/>
      <c r="AZ82" s="15"/>
      <c r="BA82" s="38"/>
      <c r="BB82" s="15"/>
      <c r="BC82" s="15"/>
      <c r="BD82" s="15"/>
      <c r="BE82" s="15"/>
      <c r="BF82" s="15"/>
      <c r="BG82" s="15"/>
      <c r="BH82" s="15"/>
      <c r="BI82" s="15"/>
      <c r="BJ82" s="15"/>
      <c r="BK82" s="15"/>
      <c r="BL82" s="15"/>
      <c r="BM82" s="15"/>
      <c r="BN82" s="15"/>
      <c r="BO82" s="15"/>
      <c r="BP82" s="15"/>
      <c r="BQ82" s="15"/>
      <c r="BR82" s="15"/>
      <c r="BS82" s="15"/>
      <c r="BT82" s="15"/>
      <c r="BU82" s="15"/>
    </row>
    <row r="83" spans="1:73" ht="17.25" x14ac:dyDescent="0.25">
      <c r="A83" s="25" t="s">
        <v>13</v>
      </c>
      <c r="B83" s="19" t="s">
        <v>14</v>
      </c>
      <c r="C83" s="15">
        <v>7</v>
      </c>
      <c r="D83" s="15">
        <v>19</v>
      </c>
      <c r="E83" s="26">
        <f t="shared" si="24"/>
        <v>-0.46153846153846156</v>
      </c>
      <c r="F83" s="15"/>
      <c r="G83" s="39">
        <v>17</v>
      </c>
      <c r="H83" s="15">
        <v>42</v>
      </c>
      <c r="I83" s="26">
        <f t="shared" si="26"/>
        <v>0.42372881355932202</v>
      </c>
      <c r="J83" s="15"/>
      <c r="K83" s="26">
        <f t="shared" si="27"/>
        <v>-1.8904823989569775E-2</v>
      </c>
      <c r="L83" s="15"/>
      <c r="N83" s="9" t="s">
        <v>13</v>
      </c>
      <c r="O83" s="3" t="s">
        <v>16</v>
      </c>
      <c r="P83" s="15">
        <v>3</v>
      </c>
      <c r="Q83" s="15">
        <v>6</v>
      </c>
      <c r="R83" s="26">
        <f t="shared" si="25"/>
        <v>-0.33333333333333331</v>
      </c>
      <c r="S83" s="15"/>
      <c r="T83" s="15">
        <v>5</v>
      </c>
      <c r="U83" s="15">
        <v>1</v>
      </c>
      <c r="V83" s="26">
        <f t="shared" si="28"/>
        <v>-0.66666666666666663</v>
      </c>
      <c r="W83" s="15"/>
      <c r="X83" s="37">
        <f t="shared" si="29"/>
        <v>-0.5</v>
      </c>
      <c r="Y83" s="15"/>
      <c r="AA83" s="15"/>
      <c r="AB83" s="15"/>
      <c r="AC83" s="15"/>
      <c r="AD83" s="15"/>
      <c r="AE83" s="15"/>
      <c r="AF83" s="15"/>
      <c r="AG83" s="15"/>
      <c r="AH83" s="15"/>
      <c r="AI83" s="15"/>
      <c r="AJ83" s="15"/>
      <c r="AK83" s="15"/>
      <c r="AL83" s="15"/>
      <c r="AM83" s="15"/>
      <c r="AN83" s="15"/>
      <c r="AO83" s="18"/>
      <c r="AP83" s="15"/>
      <c r="AQ83" s="15"/>
      <c r="AR83" s="15"/>
      <c r="AS83" s="15"/>
      <c r="AT83" s="15"/>
      <c r="AU83" s="15"/>
      <c r="AV83" s="15"/>
      <c r="AW83" s="15"/>
      <c r="AX83" s="15"/>
      <c r="AY83" s="15"/>
      <c r="AZ83" s="15"/>
      <c r="BA83" s="38"/>
      <c r="BB83" s="15"/>
      <c r="BC83" s="15"/>
      <c r="BD83" s="15"/>
      <c r="BE83" s="15"/>
      <c r="BF83" s="15"/>
      <c r="BG83" s="15"/>
      <c r="BH83" s="15"/>
      <c r="BI83" s="15"/>
      <c r="BJ83" s="15"/>
      <c r="BK83" s="15"/>
      <c r="BL83" s="15"/>
      <c r="BM83" s="15"/>
      <c r="BN83" s="15"/>
      <c r="BO83" s="15"/>
      <c r="BP83" s="15"/>
      <c r="BQ83" s="15"/>
      <c r="BR83" s="15"/>
      <c r="BS83" s="15"/>
      <c r="BT83" s="15"/>
      <c r="BU83" s="15"/>
    </row>
    <row r="84" spans="1:73" ht="17.25" x14ac:dyDescent="0.25">
      <c r="A84" s="25" t="s">
        <v>13</v>
      </c>
      <c r="B84" s="19" t="s">
        <v>14</v>
      </c>
      <c r="C84" s="15">
        <v>7</v>
      </c>
      <c r="D84" s="15">
        <v>28</v>
      </c>
      <c r="E84" s="26">
        <f t="shared" si="24"/>
        <v>-0.6</v>
      </c>
      <c r="F84" s="15"/>
      <c r="G84" s="19">
        <v>6</v>
      </c>
      <c r="H84" s="15">
        <v>18</v>
      </c>
      <c r="I84" s="26">
        <f t="shared" si="26"/>
        <v>0.5</v>
      </c>
      <c r="J84" s="15"/>
      <c r="K84" s="26">
        <f t="shared" si="27"/>
        <v>-4.9999999999999989E-2</v>
      </c>
      <c r="L84" s="15"/>
      <c r="N84" s="9" t="s">
        <v>13</v>
      </c>
      <c r="O84" s="3" t="s">
        <v>16</v>
      </c>
      <c r="P84" s="15">
        <v>5</v>
      </c>
      <c r="Q84" s="15">
        <v>12</v>
      </c>
      <c r="R84" s="26">
        <f t="shared" si="25"/>
        <v>-0.41176470588235292</v>
      </c>
      <c r="S84" s="15"/>
      <c r="T84" s="15">
        <v>2</v>
      </c>
      <c r="U84" s="15">
        <v>4</v>
      </c>
      <c r="V84" s="26">
        <f t="shared" si="28"/>
        <v>0.33333333333333331</v>
      </c>
      <c r="W84" s="15"/>
      <c r="X84" s="37">
        <f t="shared" si="29"/>
        <v>-3.9215686274509803E-2</v>
      </c>
      <c r="Y84" s="15"/>
      <c r="AA84" s="15"/>
      <c r="AB84" s="15"/>
      <c r="AC84" s="15"/>
      <c r="AD84" s="15"/>
      <c r="AE84" s="15"/>
      <c r="AF84" s="15"/>
      <c r="AG84" s="15"/>
      <c r="AH84" s="15"/>
      <c r="AI84" s="15"/>
      <c r="AJ84" s="15"/>
      <c r="AK84" s="15"/>
      <c r="AL84" s="15"/>
      <c r="AM84" s="15"/>
      <c r="AN84" s="15"/>
      <c r="AO84" s="18"/>
      <c r="AP84" s="15"/>
      <c r="AQ84" s="15"/>
      <c r="AR84" s="15"/>
      <c r="AS84" s="15"/>
      <c r="AT84" s="15"/>
      <c r="AU84" s="15"/>
      <c r="AV84" s="15"/>
      <c r="AW84" s="15"/>
      <c r="AX84" s="15"/>
      <c r="AY84" s="15"/>
      <c r="AZ84" s="15"/>
      <c r="BA84" s="38"/>
      <c r="BB84" s="15"/>
      <c r="BC84" s="15"/>
      <c r="BD84" s="15"/>
      <c r="BE84" s="15"/>
      <c r="BF84" s="15"/>
      <c r="BG84" s="15"/>
      <c r="BH84" s="15"/>
      <c r="BI84" s="15"/>
      <c r="BJ84" s="15"/>
      <c r="BK84" s="15"/>
      <c r="BL84" s="15"/>
      <c r="BM84" s="15"/>
      <c r="BN84" s="15"/>
      <c r="BO84" s="15"/>
      <c r="BP84" s="15"/>
      <c r="BQ84" s="15"/>
      <c r="BR84" s="15"/>
      <c r="BS84" s="15"/>
      <c r="BT84" s="15"/>
      <c r="BU84" s="15"/>
    </row>
    <row r="85" spans="1:73" ht="17.25" x14ac:dyDescent="0.25">
      <c r="A85" s="25" t="s">
        <v>13</v>
      </c>
      <c r="B85" s="19" t="s">
        <v>14</v>
      </c>
      <c r="C85" s="15">
        <v>25</v>
      </c>
      <c r="D85" s="15">
        <v>25</v>
      </c>
      <c r="E85" s="26">
        <f t="shared" si="24"/>
        <v>0</v>
      </c>
      <c r="F85" s="15"/>
      <c r="G85" s="19">
        <v>7</v>
      </c>
      <c r="H85" s="15">
        <v>8</v>
      </c>
      <c r="I85" s="26">
        <f t="shared" si="26"/>
        <v>6.6666666666666666E-2</v>
      </c>
      <c r="J85" s="15"/>
      <c r="K85" s="26">
        <f t="shared" si="27"/>
        <v>3.3333333333333333E-2</v>
      </c>
      <c r="L85" s="15"/>
      <c r="N85" s="9" t="s">
        <v>13</v>
      </c>
      <c r="O85" s="3" t="s">
        <v>16</v>
      </c>
      <c r="P85" s="15">
        <v>7</v>
      </c>
      <c r="Q85" s="15">
        <v>3</v>
      </c>
      <c r="R85" s="26">
        <f t="shared" si="25"/>
        <v>0.4</v>
      </c>
      <c r="S85" s="15"/>
      <c r="T85" s="15">
        <v>5</v>
      </c>
      <c r="U85" s="15">
        <v>8</v>
      </c>
      <c r="V85" s="26">
        <f t="shared" si="28"/>
        <v>0.23076923076923078</v>
      </c>
      <c r="W85" s="15"/>
      <c r="X85" s="37">
        <f t="shared" si="29"/>
        <v>0.31538461538461537</v>
      </c>
      <c r="Y85" s="15"/>
      <c r="AA85" s="15"/>
      <c r="AB85" s="15"/>
      <c r="AC85" s="15"/>
      <c r="AD85" s="15"/>
      <c r="AE85" s="15"/>
      <c r="AF85" s="15"/>
      <c r="AG85" s="15"/>
      <c r="AH85" s="15"/>
      <c r="AI85" s="15"/>
      <c r="AJ85" s="15"/>
      <c r="AK85" s="15"/>
      <c r="AL85" s="15"/>
      <c r="AM85" s="15"/>
      <c r="AN85" s="15"/>
      <c r="AO85" s="18"/>
      <c r="AP85" s="15"/>
      <c r="AQ85" s="15"/>
      <c r="AR85" s="15"/>
      <c r="AS85" s="15"/>
      <c r="AT85" s="15"/>
      <c r="AU85" s="15"/>
      <c r="AV85" s="15"/>
      <c r="AW85" s="15"/>
      <c r="AX85" s="15"/>
      <c r="AY85" s="15"/>
      <c r="AZ85" s="15"/>
      <c r="BA85" s="38"/>
      <c r="BB85" s="15"/>
      <c r="BC85" s="15"/>
      <c r="BD85" s="15"/>
      <c r="BE85" s="15"/>
      <c r="BF85" s="15"/>
      <c r="BG85" s="15"/>
      <c r="BH85" s="15"/>
      <c r="BI85" s="15"/>
      <c r="BJ85" s="15"/>
      <c r="BK85" s="15"/>
      <c r="BL85" s="15"/>
      <c r="BM85" s="15"/>
      <c r="BN85" s="15"/>
      <c r="BO85" s="15"/>
      <c r="BP85" s="15"/>
      <c r="BQ85" s="15"/>
      <c r="BR85" s="15"/>
      <c r="BS85" s="15"/>
      <c r="BT85" s="15"/>
      <c r="BU85" s="15"/>
    </row>
    <row r="86" spans="1:73" ht="17.25" x14ac:dyDescent="0.25">
      <c r="A86" s="25" t="s">
        <v>13</v>
      </c>
      <c r="B86" s="19" t="s">
        <v>14</v>
      </c>
      <c r="C86" s="15">
        <v>1</v>
      </c>
      <c r="D86" s="15">
        <v>8</v>
      </c>
      <c r="E86" s="26">
        <f t="shared" si="24"/>
        <v>-0.77777777777777779</v>
      </c>
      <c r="F86" s="15"/>
      <c r="G86" s="19">
        <v>17</v>
      </c>
      <c r="H86" s="15">
        <v>25</v>
      </c>
      <c r="I86" s="26">
        <f t="shared" si="26"/>
        <v>0.19047619047619047</v>
      </c>
      <c r="J86" s="15"/>
      <c r="K86" s="26">
        <f t="shared" si="27"/>
        <v>-0.29365079365079366</v>
      </c>
      <c r="L86" s="15"/>
      <c r="N86" s="9" t="s">
        <v>13</v>
      </c>
      <c r="O86" s="3" t="s">
        <v>16</v>
      </c>
      <c r="P86" s="15">
        <v>10</v>
      </c>
      <c r="Q86" s="15">
        <v>12</v>
      </c>
      <c r="R86" s="26">
        <f t="shared" si="25"/>
        <v>-9.0909090909090912E-2</v>
      </c>
      <c r="S86" s="15"/>
      <c r="T86" s="15">
        <v>8</v>
      </c>
      <c r="U86" s="15">
        <v>20</v>
      </c>
      <c r="V86" s="26">
        <f t="shared" si="28"/>
        <v>0.42857142857142855</v>
      </c>
      <c r="W86" s="15"/>
      <c r="X86" s="37">
        <f t="shared" si="29"/>
        <v>0.16883116883116883</v>
      </c>
      <c r="Y86" s="15"/>
      <c r="AA86" s="15"/>
      <c r="AB86" s="15"/>
      <c r="AC86" s="15"/>
      <c r="AD86" s="15"/>
      <c r="AE86" s="15"/>
      <c r="AF86" s="15"/>
      <c r="AG86" s="15"/>
      <c r="AH86" s="15"/>
      <c r="AI86" s="15"/>
      <c r="AJ86" s="15"/>
      <c r="AK86" s="15"/>
      <c r="AL86" s="15"/>
      <c r="AM86" s="15"/>
      <c r="AN86" s="15"/>
      <c r="AO86" s="18"/>
      <c r="AP86" s="15"/>
      <c r="AQ86" s="15"/>
      <c r="AR86" s="15"/>
      <c r="AS86" s="15"/>
      <c r="AT86" s="15"/>
      <c r="AU86" s="15"/>
      <c r="AV86" s="15"/>
      <c r="AW86" s="15"/>
      <c r="AX86" s="15"/>
      <c r="AY86" s="15"/>
      <c r="AZ86" s="15"/>
      <c r="BA86" s="38"/>
      <c r="BB86" s="15"/>
      <c r="BC86" s="15"/>
      <c r="BD86" s="15"/>
      <c r="BE86" s="15"/>
      <c r="BF86" s="15"/>
      <c r="BG86" s="15"/>
      <c r="BH86" s="15"/>
      <c r="BI86" s="15"/>
      <c r="BJ86" s="15"/>
      <c r="BK86" s="15"/>
      <c r="BL86" s="15"/>
      <c r="BM86" s="15"/>
      <c r="BN86" s="15"/>
      <c r="BO86" s="15"/>
      <c r="BP86" s="15"/>
      <c r="BQ86" s="15"/>
      <c r="BR86" s="15"/>
      <c r="BS86" s="15"/>
      <c r="BT86" s="15"/>
      <c r="BU86" s="15"/>
    </row>
    <row r="87" spans="1:73" ht="17.25" x14ac:dyDescent="0.25">
      <c r="A87" s="25" t="s">
        <v>13</v>
      </c>
      <c r="B87" s="19" t="s">
        <v>14</v>
      </c>
      <c r="C87" s="15">
        <v>17</v>
      </c>
      <c r="D87" s="15">
        <v>29</v>
      </c>
      <c r="E87" s="26">
        <f t="shared" si="24"/>
        <v>-0.2608695652173913</v>
      </c>
      <c r="F87" s="15"/>
      <c r="G87" s="19">
        <v>16</v>
      </c>
      <c r="H87" s="15">
        <v>17</v>
      </c>
      <c r="I87" s="26">
        <f t="shared" si="26"/>
        <v>3.0303030303030304E-2</v>
      </c>
      <c r="J87" s="15"/>
      <c r="K87" s="26">
        <f t="shared" si="27"/>
        <v>-0.1152832674571805</v>
      </c>
      <c r="L87" s="15"/>
      <c r="N87" s="9" t="s">
        <v>13</v>
      </c>
      <c r="O87" s="3" t="s">
        <v>16</v>
      </c>
      <c r="P87" s="15">
        <v>4</v>
      </c>
      <c r="Q87" s="15">
        <v>6</v>
      </c>
      <c r="R87" s="26">
        <f t="shared" si="25"/>
        <v>-0.2</v>
      </c>
      <c r="S87" s="15"/>
      <c r="T87" s="15">
        <v>8</v>
      </c>
      <c r="U87" s="15">
        <v>3</v>
      </c>
      <c r="V87" s="26">
        <f t="shared" si="28"/>
        <v>-0.45454545454545453</v>
      </c>
      <c r="W87" s="15"/>
      <c r="X87" s="37">
        <f t="shared" si="29"/>
        <v>-0.32727272727272727</v>
      </c>
      <c r="Y87" s="15"/>
      <c r="AA87" s="15"/>
      <c r="AB87" s="15"/>
      <c r="AC87" s="15"/>
      <c r="AD87" s="15"/>
      <c r="AE87" s="15"/>
      <c r="AF87" s="15"/>
      <c r="AG87" s="15"/>
      <c r="AH87" s="15"/>
      <c r="AI87" s="15"/>
      <c r="AJ87" s="15"/>
      <c r="AK87" s="15"/>
      <c r="AL87" s="15"/>
      <c r="AM87" s="15"/>
      <c r="AN87" s="15"/>
      <c r="AO87" s="18"/>
      <c r="AP87" s="15"/>
      <c r="AQ87" s="15"/>
      <c r="AR87" s="15"/>
      <c r="AS87" s="15"/>
      <c r="AT87" s="15"/>
      <c r="AU87" s="15"/>
      <c r="AV87" s="15"/>
      <c r="AW87" s="15"/>
      <c r="AX87" s="15"/>
      <c r="AY87" s="15"/>
      <c r="AZ87" s="15"/>
      <c r="BA87" s="38"/>
      <c r="BB87" s="15"/>
      <c r="BC87" s="15"/>
      <c r="BD87" s="15"/>
      <c r="BE87" s="15"/>
      <c r="BF87" s="15"/>
      <c r="BG87" s="15"/>
      <c r="BH87" s="15"/>
      <c r="BI87" s="15"/>
      <c r="BJ87" s="15"/>
      <c r="BK87" s="15"/>
      <c r="BL87" s="15"/>
      <c r="BM87" s="15"/>
      <c r="BN87" s="15"/>
      <c r="BO87" s="15"/>
      <c r="BP87" s="15"/>
      <c r="BQ87" s="15"/>
      <c r="BR87" s="15"/>
      <c r="BS87" s="15"/>
      <c r="BT87" s="15"/>
      <c r="BU87" s="15"/>
    </row>
    <row r="88" spans="1:73" ht="17.25" x14ac:dyDescent="0.25">
      <c r="A88" s="25" t="s">
        <v>13</v>
      </c>
      <c r="B88" s="19" t="s">
        <v>14</v>
      </c>
      <c r="C88" s="15">
        <v>17</v>
      </c>
      <c r="D88" s="15">
        <v>17</v>
      </c>
      <c r="E88" s="26">
        <f t="shared" si="24"/>
        <v>0</v>
      </c>
      <c r="F88" s="15"/>
      <c r="G88" s="19">
        <v>31</v>
      </c>
      <c r="H88" s="15">
        <v>31</v>
      </c>
      <c r="I88" s="26">
        <f t="shared" si="26"/>
        <v>0</v>
      </c>
      <c r="J88" s="15"/>
      <c r="K88" s="26">
        <f t="shared" si="27"/>
        <v>0</v>
      </c>
      <c r="L88" s="15"/>
      <c r="N88" s="9" t="s">
        <v>13</v>
      </c>
      <c r="O88" s="3" t="s">
        <v>16</v>
      </c>
      <c r="P88" s="15">
        <v>5</v>
      </c>
      <c r="Q88" s="15">
        <v>5</v>
      </c>
      <c r="R88" s="26">
        <f t="shared" si="25"/>
        <v>0</v>
      </c>
      <c r="S88" s="15"/>
      <c r="T88" s="15">
        <v>3</v>
      </c>
      <c r="U88" s="15">
        <v>8</v>
      </c>
      <c r="V88" s="26">
        <f t="shared" si="28"/>
        <v>0.45454545454545453</v>
      </c>
      <c r="W88" s="15"/>
      <c r="X88" s="37">
        <f t="shared" si="29"/>
        <v>0.22727272727272727</v>
      </c>
      <c r="Y88" s="15"/>
      <c r="AA88" s="15"/>
      <c r="AB88" s="15"/>
      <c r="AC88" s="15"/>
      <c r="AD88" s="15"/>
      <c r="AE88" s="15"/>
      <c r="AF88" s="15"/>
      <c r="AG88" s="15"/>
      <c r="AH88" s="15"/>
      <c r="AI88" s="15"/>
      <c r="AJ88" s="15"/>
      <c r="AK88" s="15"/>
      <c r="AL88" s="15"/>
      <c r="AM88" s="15"/>
      <c r="AN88" s="15"/>
      <c r="AO88" s="18"/>
      <c r="AP88" s="15"/>
      <c r="AQ88" s="15"/>
      <c r="AR88" s="15"/>
      <c r="AS88" s="15"/>
      <c r="AT88" s="15"/>
      <c r="AU88" s="15"/>
      <c r="AV88" s="15"/>
      <c r="AW88" s="15"/>
      <c r="AX88" s="15"/>
      <c r="AY88" s="15"/>
      <c r="AZ88" s="15"/>
      <c r="BA88" s="38"/>
      <c r="BB88" s="15"/>
      <c r="BC88" s="15"/>
      <c r="BD88" s="15"/>
      <c r="BE88" s="15"/>
      <c r="BF88" s="15"/>
      <c r="BG88" s="15"/>
      <c r="BH88" s="15"/>
      <c r="BI88" s="15"/>
      <c r="BJ88" s="15"/>
      <c r="BK88" s="15"/>
      <c r="BL88" s="15"/>
      <c r="BM88" s="15"/>
      <c r="BN88" s="15"/>
      <c r="BO88" s="15"/>
      <c r="BP88" s="15"/>
      <c r="BQ88" s="15"/>
      <c r="BR88" s="15"/>
      <c r="BS88" s="15"/>
      <c r="BT88" s="15"/>
      <c r="BU88" s="15"/>
    </row>
    <row r="89" spans="1:73" ht="17.25" x14ac:dyDescent="0.25">
      <c r="A89" s="25" t="s">
        <v>13</v>
      </c>
      <c r="B89" s="19" t="s">
        <v>14</v>
      </c>
      <c r="C89" s="15">
        <v>15</v>
      </c>
      <c r="D89" s="15">
        <v>26</v>
      </c>
      <c r="E89" s="26">
        <f t="shared" si="24"/>
        <v>-0.26829268292682928</v>
      </c>
      <c r="F89" s="15"/>
      <c r="G89" s="19">
        <v>24</v>
      </c>
      <c r="H89" s="15">
        <v>25</v>
      </c>
      <c r="I89" s="26">
        <f t="shared" si="26"/>
        <v>2.0408163265306121E-2</v>
      </c>
      <c r="J89" s="15"/>
      <c r="K89" s="26">
        <f t="shared" si="27"/>
        <v>-0.12394225983076158</v>
      </c>
      <c r="L89" s="15"/>
      <c r="N89" s="9" t="s">
        <v>13</v>
      </c>
      <c r="O89" s="3" t="s">
        <v>16</v>
      </c>
      <c r="P89" s="15">
        <v>6</v>
      </c>
      <c r="Q89" s="15">
        <v>4</v>
      </c>
      <c r="R89" s="26">
        <f t="shared" si="25"/>
        <v>0.2</v>
      </c>
      <c r="S89" s="15"/>
      <c r="T89" s="15">
        <v>8</v>
      </c>
      <c r="U89" s="15">
        <v>7</v>
      </c>
      <c r="V89" s="26">
        <f t="shared" si="28"/>
        <v>-6.6666666666666666E-2</v>
      </c>
      <c r="W89" s="15"/>
      <c r="X89" s="37">
        <f t="shared" si="29"/>
        <v>6.666666666666668E-2</v>
      </c>
      <c r="Y89" s="15"/>
      <c r="AA89" s="15"/>
      <c r="AB89" s="15"/>
      <c r="AC89" s="15"/>
      <c r="AD89" s="15"/>
      <c r="AE89" s="15"/>
      <c r="AF89" s="15"/>
      <c r="AG89" s="15"/>
      <c r="AH89" s="15"/>
      <c r="AI89" s="15"/>
      <c r="AJ89" s="15"/>
      <c r="AK89" s="15"/>
      <c r="AL89" s="15"/>
      <c r="AM89" s="15"/>
      <c r="AN89" s="15"/>
      <c r="AO89" s="18"/>
      <c r="AP89" s="15"/>
      <c r="AQ89" s="15"/>
      <c r="AR89" s="15"/>
      <c r="AS89" s="15"/>
      <c r="AT89" s="15"/>
      <c r="AU89" s="15"/>
      <c r="AV89" s="15"/>
      <c r="AW89" s="15"/>
      <c r="AX89" s="15"/>
      <c r="AY89" s="15"/>
      <c r="AZ89" s="15"/>
      <c r="BA89" s="38"/>
      <c r="BB89" s="15"/>
      <c r="BC89" s="15"/>
      <c r="BD89" s="15"/>
      <c r="BE89" s="15"/>
      <c r="BF89" s="15"/>
      <c r="BG89" s="15"/>
      <c r="BH89" s="15"/>
      <c r="BI89" s="15"/>
      <c r="BJ89" s="15"/>
      <c r="BK89" s="15"/>
      <c r="BL89" s="15"/>
      <c r="BM89" s="15"/>
      <c r="BN89" s="15"/>
      <c r="BO89" s="15"/>
      <c r="BP89" s="15"/>
      <c r="BQ89" s="15"/>
      <c r="BR89" s="15"/>
      <c r="BS89" s="15"/>
      <c r="BT89" s="15"/>
      <c r="BU89" s="15"/>
    </row>
    <row r="90" spans="1:73" ht="17.25" x14ac:dyDescent="0.25">
      <c r="A90" s="25" t="s">
        <v>13</v>
      </c>
      <c r="B90" s="19" t="s">
        <v>14</v>
      </c>
      <c r="C90" s="15">
        <v>36</v>
      </c>
      <c r="D90" s="15">
        <v>16</v>
      </c>
      <c r="E90" s="26">
        <f t="shared" si="24"/>
        <v>0.38461538461538464</v>
      </c>
      <c r="F90" s="15"/>
      <c r="G90" s="19">
        <v>18</v>
      </c>
      <c r="H90" s="15">
        <v>42</v>
      </c>
      <c r="I90" s="26">
        <f t="shared" si="26"/>
        <v>0.4</v>
      </c>
      <c r="J90" s="15"/>
      <c r="K90" s="26">
        <f t="shared" si="27"/>
        <v>0.39230769230769236</v>
      </c>
      <c r="L90" s="15"/>
      <c r="N90" s="9" t="s">
        <v>13</v>
      </c>
      <c r="O90" s="3" t="s">
        <v>16</v>
      </c>
      <c r="P90" s="15">
        <v>17</v>
      </c>
      <c r="Q90" s="15">
        <v>16</v>
      </c>
      <c r="R90" s="26">
        <f t="shared" si="25"/>
        <v>3.0303030303030304E-2</v>
      </c>
      <c r="S90" s="15"/>
      <c r="T90" s="15">
        <v>5</v>
      </c>
      <c r="U90" s="15">
        <v>6</v>
      </c>
      <c r="V90" s="26">
        <f t="shared" si="28"/>
        <v>9.0909090909090912E-2</v>
      </c>
      <c r="W90" s="15"/>
      <c r="X90" s="37">
        <f t="shared" si="29"/>
        <v>6.0606060606060608E-2</v>
      </c>
      <c r="Y90" s="15"/>
      <c r="AA90" s="15"/>
      <c r="AB90" s="15"/>
      <c r="AC90" s="15"/>
      <c r="AD90" s="15"/>
      <c r="AE90" s="15"/>
      <c r="AF90" s="15"/>
      <c r="AG90" s="15"/>
      <c r="AH90" s="15"/>
      <c r="AI90" s="15"/>
      <c r="AJ90" s="15"/>
      <c r="AK90" s="15"/>
      <c r="AL90" s="15"/>
      <c r="AM90" s="15"/>
      <c r="AN90" s="15"/>
      <c r="AO90" s="18"/>
      <c r="AP90" s="15"/>
      <c r="AQ90" s="15"/>
      <c r="AR90" s="15"/>
      <c r="AS90" s="15"/>
      <c r="AT90" s="15"/>
      <c r="AU90" s="15"/>
      <c r="AV90" s="15"/>
      <c r="AW90" s="15"/>
      <c r="AX90" s="15"/>
      <c r="AY90" s="15"/>
      <c r="AZ90" s="15"/>
      <c r="BA90" s="38"/>
      <c r="BB90" s="15"/>
      <c r="BC90" s="15"/>
      <c r="BD90" s="15"/>
      <c r="BE90" s="15"/>
      <c r="BF90" s="15"/>
      <c r="BG90" s="15"/>
      <c r="BH90" s="15"/>
      <c r="BI90" s="15"/>
      <c r="BJ90" s="15"/>
      <c r="BK90" s="15"/>
      <c r="BL90" s="15"/>
      <c r="BM90" s="15"/>
      <c r="BN90" s="15"/>
      <c r="BO90" s="15"/>
      <c r="BP90" s="15"/>
      <c r="BQ90" s="15"/>
      <c r="BR90" s="15"/>
      <c r="BS90" s="15"/>
      <c r="BT90" s="15"/>
      <c r="BU90" s="15"/>
    </row>
    <row r="91" spans="1:73" ht="17.25" x14ac:dyDescent="0.25">
      <c r="A91" s="25" t="s">
        <v>13</v>
      </c>
      <c r="B91" s="19" t="s">
        <v>14</v>
      </c>
      <c r="C91" s="15">
        <v>21</v>
      </c>
      <c r="D91" s="15">
        <v>42</v>
      </c>
      <c r="E91" s="26">
        <f t="shared" si="24"/>
        <v>-0.33333333333333331</v>
      </c>
      <c r="F91" s="15"/>
      <c r="G91" s="19">
        <v>32</v>
      </c>
      <c r="H91" s="15">
        <v>37</v>
      </c>
      <c r="I91" s="26">
        <f t="shared" si="26"/>
        <v>7.2463768115942032E-2</v>
      </c>
      <c r="J91" s="15"/>
      <c r="K91" s="26">
        <f t="shared" si="27"/>
        <v>-0.13043478260869565</v>
      </c>
      <c r="L91" s="15"/>
      <c r="N91" s="9" t="s">
        <v>13</v>
      </c>
      <c r="O91" s="3" t="s">
        <v>16</v>
      </c>
      <c r="P91" s="15">
        <v>35</v>
      </c>
      <c r="Q91" s="15">
        <v>33</v>
      </c>
      <c r="R91" s="26">
        <f t="shared" si="25"/>
        <v>2.9411764705882353E-2</v>
      </c>
      <c r="S91" s="15"/>
      <c r="T91" s="15">
        <v>41</v>
      </c>
      <c r="U91" s="15">
        <v>45</v>
      </c>
      <c r="V91" s="26">
        <f t="shared" si="28"/>
        <v>4.6511627906976744E-2</v>
      </c>
      <c r="W91" s="15"/>
      <c r="X91" s="37">
        <f t="shared" si="29"/>
        <v>3.7961696306429552E-2</v>
      </c>
      <c r="Y91" s="15"/>
      <c r="AA91" s="15"/>
      <c r="AB91" s="15"/>
      <c r="AC91" s="15"/>
      <c r="AD91" s="15"/>
      <c r="AE91" s="15"/>
      <c r="AF91" s="15"/>
      <c r="AG91" s="15"/>
      <c r="AH91" s="15"/>
      <c r="AI91" s="15"/>
      <c r="AJ91" s="15"/>
      <c r="AK91" s="15"/>
      <c r="AL91" s="15"/>
      <c r="AM91" s="15"/>
      <c r="AN91" s="15"/>
      <c r="AO91" s="18"/>
      <c r="AP91" s="15"/>
      <c r="AQ91" s="15"/>
      <c r="AR91" s="15"/>
      <c r="AS91" s="15"/>
      <c r="AT91" s="15"/>
      <c r="AU91" s="15"/>
      <c r="AV91" s="15"/>
      <c r="AW91" s="15"/>
      <c r="AX91" s="15"/>
      <c r="AY91" s="15"/>
      <c r="AZ91" s="15"/>
      <c r="BA91" s="38"/>
      <c r="BB91" s="15"/>
      <c r="BC91" s="15"/>
      <c r="BD91" s="15"/>
      <c r="BE91" s="15"/>
      <c r="BF91" s="15"/>
      <c r="BG91" s="15"/>
      <c r="BH91" s="15"/>
      <c r="BI91" s="15"/>
      <c r="BJ91" s="15"/>
      <c r="BK91" s="15"/>
      <c r="BL91" s="15"/>
      <c r="BM91" s="15"/>
      <c r="BN91" s="15"/>
      <c r="BO91" s="15"/>
      <c r="BP91" s="15"/>
      <c r="BQ91" s="15"/>
      <c r="BR91" s="15"/>
      <c r="BS91" s="15"/>
      <c r="BT91" s="15"/>
      <c r="BU91" s="15"/>
    </row>
    <row r="92" spans="1:73" ht="17.25" x14ac:dyDescent="0.25">
      <c r="A92" s="25" t="s">
        <v>13</v>
      </c>
      <c r="B92" s="19" t="s">
        <v>14</v>
      </c>
      <c r="C92" s="15">
        <v>43</v>
      </c>
      <c r="D92" s="15">
        <v>46</v>
      </c>
      <c r="E92" s="26">
        <f t="shared" si="24"/>
        <v>-3.3707865168539325E-2</v>
      </c>
      <c r="F92" s="15"/>
      <c r="G92" s="19">
        <v>28</v>
      </c>
      <c r="H92" s="15">
        <v>35</v>
      </c>
      <c r="I92" s="26">
        <f t="shared" si="26"/>
        <v>0.1111111111111111</v>
      </c>
      <c r="J92" s="15"/>
      <c r="K92" s="26">
        <f t="shared" si="27"/>
        <v>3.870162297128589E-2</v>
      </c>
      <c r="L92" s="15"/>
      <c r="N92" s="9" t="s">
        <v>13</v>
      </c>
      <c r="O92" s="3" t="s">
        <v>16</v>
      </c>
      <c r="P92" s="15">
        <v>8</v>
      </c>
      <c r="Q92" s="15">
        <v>18</v>
      </c>
      <c r="R92" s="26">
        <f t="shared" si="25"/>
        <v>-0.38461538461538464</v>
      </c>
      <c r="S92" s="15"/>
      <c r="T92" s="15">
        <v>27</v>
      </c>
      <c r="U92" s="15">
        <v>29</v>
      </c>
      <c r="V92" s="26">
        <f t="shared" si="28"/>
        <v>3.5714285714285712E-2</v>
      </c>
      <c r="W92" s="15"/>
      <c r="X92" s="37">
        <f t="shared" si="29"/>
        <v>-0.17445054945054947</v>
      </c>
      <c r="Y92" s="15"/>
      <c r="AA92" s="15"/>
      <c r="AB92" s="15"/>
      <c r="AC92" s="15"/>
      <c r="AD92" s="15"/>
      <c r="AE92" s="15"/>
      <c r="AF92" s="15"/>
      <c r="AG92" s="15"/>
      <c r="AH92" s="15"/>
      <c r="AI92" s="15"/>
      <c r="AJ92" s="15"/>
      <c r="AK92" s="15"/>
      <c r="AL92" s="15"/>
      <c r="AM92" s="15"/>
      <c r="AN92" s="15"/>
      <c r="AO92" s="18"/>
      <c r="AP92" s="15"/>
      <c r="AQ92" s="15"/>
      <c r="AR92" s="15"/>
      <c r="AS92" s="15"/>
      <c r="AT92" s="15"/>
      <c r="AU92" s="15"/>
      <c r="AV92" s="15"/>
      <c r="AW92" s="15"/>
      <c r="AX92" s="15"/>
      <c r="AY92" s="15"/>
      <c r="AZ92" s="15"/>
      <c r="BA92" s="38"/>
      <c r="BB92" s="15"/>
      <c r="BC92" s="15"/>
      <c r="BD92" s="15"/>
      <c r="BE92" s="15"/>
      <c r="BF92" s="15"/>
      <c r="BG92" s="15"/>
      <c r="BH92" s="15"/>
      <c r="BI92" s="15"/>
      <c r="BJ92" s="15"/>
      <c r="BK92" s="15"/>
      <c r="BL92" s="15"/>
      <c r="BM92" s="15"/>
      <c r="BN92" s="15"/>
      <c r="BO92" s="15"/>
      <c r="BP92" s="15"/>
      <c r="BQ92" s="15"/>
      <c r="BR92" s="15"/>
      <c r="BS92" s="15"/>
      <c r="BT92" s="15"/>
      <c r="BU92" s="15"/>
    </row>
    <row r="93" spans="1:73" ht="17.25" x14ac:dyDescent="0.25">
      <c r="A93" s="25" t="s">
        <v>13</v>
      </c>
      <c r="B93" s="19" t="s">
        <v>14</v>
      </c>
      <c r="C93" s="15">
        <v>32</v>
      </c>
      <c r="D93" s="15">
        <v>42</v>
      </c>
      <c r="E93" s="26">
        <f t="shared" si="24"/>
        <v>-0.13513513513513514</v>
      </c>
      <c r="F93" s="15"/>
      <c r="G93" s="19">
        <v>12</v>
      </c>
      <c r="H93" s="15">
        <v>35</v>
      </c>
      <c r="I93" s="26">
        <f t="shared" si="26"/>
        <v>0.48936170212765956</v>
      </c>
      <c r="J93" s="15"/>
      <c r="K93" s="26">
        <f t="shared" si="27"/>
        <v>0.17711328349626221</v>
      </c>
      <c r="L93" s="15"/>
      <c r="N93" s="9" t="s">
        <v>13</v>
      </c>
      <c r="O93" s="3" t="s">
        <v>16</v>
      </c>
      <c r="P93" s="15">
        <v>20</v>
      </c>
      <c r="Q93" s="15">
        <v>7</v>
      </c>
      <c r="R93" s="26">
        <f t="shared" si="25"/>
        <v>0.48148148148148145</v>
      </c>
      <c r="S93" s="15"/>
      <c r="T93" s="15">
        <v>8</v>
      </c>
      <c r="U93" s="15">
        <v>13</v>
      </c>
      <c r="V93" s="26">
        <f t="shared" si="28"/>
        <v>0.23809523809523808</v>
      </c>
      <c r="W93" s="15"/>
      <c r="X93" s="37">
        <f t="shared" si="29"/>
        <v>0.35978835978835977</v>
      </c>
      <c r="Y93" s="15"/>
      <c r="AA93" s="15"/>
      <c r="AB93" s="15"/>
      <c r="AC93" s="15"/>
      <c r="AD93" s="15"/>
      <c r="AE93" s="15"/>
      <c r="AF93" s="15"/>
      <c r="AG93" s="15"/>
      <c r="AH93" s="15"/>
      <c r="AI93" s="15"/>
      <c r="AJ93" s="15"/>
      <c r="AK93" s="15"/>
      <c r="AL93" s="15"/>
      <c r="AM93" s="15"/>
      <c r="AN93" s="15"/>
      <c r="AO93" s="18"/>
      <c r="AP93" s="15"/>
      <c r="AQ93" s="15"/>
      <c r="AR93" s="15"/>
      <c r="AS93" s="15"/>
      <c r="AT93" s="15"/>
      <c r="AU93" s="15"/>
      <c r="AV93" s="15"/>
      <c r="AW93" s="15"/>
      <c r="AX93" s="15"/>
      <c r="AY93" s="15"/>
      <c r="AZ93" s="15"/>
      <c r="BA93" s="38"/>
      <c r="BB93" s="15"/>
      <c r="BC93" s="15"/>
      <c r="BD93" s="15"/>
      <c r="BE93" s="15"/>
      <c r="BF93" s="15"/>
      <c r="BG93" s="15"/>
      <c r="BH93" s="15"/>
      <c r="BI93" s="15"/>
      <c r="BJ93" s="15"/>
      <c r="BK93" s="15"/>
      <c r="BL93" s="15"/>
      <c r="BM93" s="15"/>
      <c r="BN93" s="15"/>
      <c r="BO93" s="15"/>
      <c r="BP93" s="15"/>
      <c r="BQ93" s="15"/>
      <c r="BR93" s="15"/>
      <c r="BS93" s="15"/>
      <c r="BT93" s="15"/>
      <c r="BU93" s="15"/>
    </row>
    <row r="94" spans="1:73" ht="17.25" x14ac:dyDescent="0.25">
      <c r="A94" s="25" t="s">
        <v>13</v>
      </c>
      <c r="B94" s="19" t="s">
        <v>14</v>
      </c>
      <c r="C94" s="15">
        <v>43</v>
      </c>
      <c r="D94" s="15">
        <v>59</v>
      </c>
      <c r="E94" s="26">
        <f t="shared" si="24"/>
        <v>-0.15686274509803921</v>
      </c>
      <c r="F94" s="15"/>
      <c r="G94" s="19">
        <v>31</v>
      </c>
      <c r="H94" s="15">
        <v>45</v>
      </c>
      <c r="I94" s="26">
        <f t="shared" si="26"/>
        <v>0.18421052631578946</v>
      </c>
      <c r="J94" s="15"/>
      <c r="K94" s="26">
        <f t="shared" si="27"/>
        <v>1.3673890608875125E-2</v>
      </c>
      <c r="L94" s="15"/>
      <c r="N94" s="9" t="s">
        <v>13</v>
      </c>
      <c r="O94" s="3" t="s">
        <v>16</v>
      </c>
      <c r="P94" s="15">
        <v>35</v>
      </c>
      <c r="Q94" s="15">
        <v>32</v>
      </c>
      <c r="R94" s="26">
        <f t="shared" si="25"/>
        <v>4.4776119402985072E-2</v>
      </c>
      <c r="S94" s="15"/>
      <c r="T94" s="15">
        <v>12</v>
      </c>
      <c r="U94" s="15">
        <v>14</v>
      </c>
      <c r="V94" s="26">
        <f t="shared" si="28"/>
        <v>7.6923076923076927E-2</v>
      </c>
      <c r="W94" s="15"/>
      <c r="X94" s="37">
        <f t="shared" si="29"/>
        <v>6.0849598163030996E-2</v>
      </c>
      <c r="Y94" s="15"/>
      <c r="AA94" s="15"/>
      <c r="AB94" s="15"/>
      <c r="AC94" s="15"/>
      <c r="AD94" s="15"/>
      <c r="AE94" s="15"/>
      <c r="AF94" s="15"/>
      <c r="AG94" s="15"/>
      <c r="AH94" s="15"/>
      <c r="AI94" s="15"/>
      <c r="AJ94" s="15"/>
      <c r="AK94" s="15"/>
      <c r="AL94" s="15"/>
      <c r="AM94" s="15"/>
      <c r="AN94" s="15"/>
      <c r="AO94" s="18"/>
      <c r="AP94" s="15"/>
      <c r="AQ94" s="15"/>
      <c r="AR94" s="15"/>
      <c r="AS94" s="15"/>
      <c r="AT94" s="15"/>
      <c r="AU94" s="15"/>
      <c r="AV94" s="15"/>
      <c r="AW94" s="15"/>
      <c r="AX94" s="15"/>
      <c r="AY94" s="15"/>
      <c r="AZ94" s="15"/>
      <c r="BA94" s="38"/>
      <c r="BB94" s="15"/>
      <c r="BC94" s="15"/>
      <c r="BD94" s="15"/>
      <c r="BE94" s="15"/>
      <c r="BF94" s="15"/>
      <c r="BG94" s="15"/>
      <c r="BH94" s="15"/>
      <c r="BI94" s="15"/>
      <c r="BJ94" s="15"/>
      <c r="BK94" s="15"/>
      <c r="BL94" s="15"/>
      <c r="BM94" s="15"/>
      <c r="BN94" s="15"/>
      <c r="BO94" s="15"/>
      <c r="BP94" s="15"/>
      <c r="BQ94" s="15"/>
      <c r="BR94" s="15"/>
      <c r="BS94" s="15"/>
      <c r="BT94" s="15"/>
      <c r="BU94" s="15"/>
    </row>
    <row r="95" spans="1:73" ht="17.25" x14ac:dyDescent="0.25">
      <c r="A95" s="18"/>
      <c r="B95" s="15"/>
      <c r="C95" s="15"/>
      <c r="D95" s="15"/>
      <c r="E95" s="15"/>
      <c r="F95" s="15"/>
      <c r="G95" s="15"/>
      <c r="H95" s="15"/>
      <c r="I95" s="15"/>
      <c r="J95" s="15"/>
      <c r="K95" s="15"/>
      <c r="L95" s="15"/>
      <c r="N95" s="9" t="s">
        <v>13</v>
      </c>
      <c r="O95" s="3" t="s">
        <v>16</v>
      </c>
      <c r="P95" s="15">
        <v>32</v>
      </c>
      <c r="Q95" s="15">
        <v>18</v>
      </c>
      <c r="R95" s="26">
        <f t="shared" si="25"/>
        <v>0.28000000000000003</v>
      </c>
      <c r="S95" s="15"/>
      <c r="T95" s="15">
        <v>22</v>
      </c>
      <c r="U95" s="15">
        <v>40</v>
      </c>
      <c r="V95" s="26">
        <f t="shared" si="28"/>
        <v>0.29032258064516131</v>
      </c>
      <c r="W95" s="15"/>
      <c r="X95" s="37">
        <f t="shared" si="29"/>
        <v>0.28516129032258064</v>
      </c>
      <c r="Y95" s="15"/>
      <c r="AA95" s="15"/>
      <c r="AB95" s="15"/>
      <c r="AC95" s="15"/>
      <c r="AD95" s="15"/>
      <c r="AE95" s="15"/>
      <c r="AF95" s="15"/>
      <c r="AG95" s="15"/>
      <c r="AH95" s="15"/>
      <c r="AI95" s="15"/>
      <c r="AJ95" s="15"/>
      <c r="AK95" s="15"/>
      <c r="AL95" s="15"/>
      <c r="AM95" s="15"/>
      <c r="AN95" s="15"/>
      <c r="AO95" s="18"/>
      <c r="AP95" s="15"/>
      <c r="AQ95" s="15"/>
      <c r="AR95" s="15"/>
      <c r="AS95" s="15"/>
      <c r="AT95" s="15"/>
      <c r="AU95" s="15"/>
      <c r="AV95" s="15"/>
      <c r="AW95" s="15"/>
      <c r="AX95" s="15"/>
      <c r="AY95" s="15"/>
      <c r="AZ95" s="15"/>
      <c r="BA95" s="38"/>
      <c r="BB95" s="15"/>
      <c r="BC95" s="15"/>
      <c r="BD95" s="15"/>
      <c r="BE95" s="15"/>
      <c r="BF95" s="15"/>
      <c r="BG95" s="15"/>
      <c r="BH95" s="15"/>
      <c r="BI95" s="15"/>
      <c r="BJ95" s="15"/>
      <c r="BK95" s="15"/>
      <c r="BL95" s="15"/>
      <c r="BM95" s="15"/>
      <c r="BN95" s="15"/>
      <c r="BO95" s="15"/>
      <c r="BP95" s="15"/>
      <c r="BQ95" s="15"/>
      <c r="BR95" s="15"/>
      <c r="BS95" s="15"/>
      <c r="BT95" s="15"/>
      <c r="BU95" s="15"/>
    </row>
    <row r="96" spans="1:73" ht="17.25" x14ac:dyDescent="0.25">
      <c r="A96" s="18"/>
      <c r="B96" s="15"/>
      <c r="C96" s="15"/>
      <c r="D96" s="15"/>
      <c r="E96" s="15"/>
      <c r="F96" s="15"/>
      <c r="G96" s="15"/>
      <c r="H96" s="15"/>
      <c r="I96" s="15"/>
      <c r="J96" s="15"/>
      <c r="K96" s="15"/>
      <c r="L96" s="15"/>
      <c r="N96" s="9" t="s">
        <v>13</v>
      </c>
      <c r="O96" s="3" t="s">
        <v>16</v>
      </c>
      <c r="P96" s="15">
        <v>18</v>
      </c>
      <c r="Q96" s="15">
        <v>20</v>
      </c>
      <c r="R96" s="26">
        <f t="shared" si="25"/>
        <v>-5.2631578947368418E-2</v>
      </c>
      <c r="S96" s="15"/>
      <c r="T96" s="15">
        <v>19</v>
      </c>
      <c r="U96" s="15">
        <v>35</v>
      </c>
      <c r="V96" s="26">
        <f t="shared" si="28"/>
        <v>0.29629629629629628</v>
      </c>
      <c r="W96" s="15"/>
      <c r="X96" s="37">
        <f t="shared" si="29"/>
        <v>0.12183235867446393</v>
      </c>
      <c r="Y96" s="15"/>
      <c r="AA96" s="15"/>
      <c r="AB96" s="15"/>
      <c r="AC96" s="15"/>
      <c r="AD96" s="15"/>
      <c r="AE96" s="15"/>
      <c r="AF96" s="15"/>
      <c r="AG96" s="15"/>
      <c r="AH96" s="15"/>
      <c r="AI96" s="15"/>
      <c r="AJ96" s="15"/>
      <c r="AK96" s="15"/>
      <c r="AL96" s="15"/>
      <c r="AM96" s="15"/>
      <c r="AN96" s="15"/>
      <c r="AO96" s="18"/>
      <c r="AP96" s="15"/>
      <c r="AQ96" s="15"/>
      <c r="AR96" s="15"/>
      <c r="AS96" s="15"/>
      <c r="AT96" s="15"/>
      <c r="AU96" s="15"/>
      <c r="AV96" s="15"/>
      <c r="AW96" s="15"/>
      <c r="AX96" s="15"/>
      <c r="AY96" s="15"/>
      <c r="AZ96" s="15"/>
      <c r="BA96" s="38"/>
      <c r="BB96" s="15"/>
      <c r="BC96" s="15"/>
      <c r="BD96" s="15"/>
      <c r="BE96" s="15"/>
      <c r="BF96" s="15"/>
      <c r="BG96" s="15"/>
      <c r="BH96" s="15"/>
      <c r="BI96" s="15"/>
      <c r="BJ96" s="15"/>
      <c r="BK96" s="15"/>
      <c r="BL96" s="15"/>
      <c r="BM96" s="15"/>
      <c r="BN96" s="15"/>
      <c r="BO96" s="15"/>
      <c r="BP96" s="15"/>
      <c r="BQ96" s="15"/>
      <c r="BR96" s="15"/>
      <c r="BS96" s="15"/>
      <c r="BT96" s="15"/>
      <c r="BU96" s="15"/>
    </row>
    <row r="97" spans="1:73" ht="17.25" x14ac:dyDescent="0.25">
      <c r="A97" s="18"/>
      <c r="B97" s="15"/>
      <c r="C97" s="15"/>
      <c r="D97" s="15"/>
      <c r="E97" s="15"/>
      <c r="F97" s="15"/>
      <c r="G97" s="15"/>
      <c r="H97" s="15"/>
      <c r="I97" s="15"/>
      <c r="J97" s="15"/>
      <c r="K97" s="15"/>
      <c r="L97" s="15"/>
      <c r="N97" s="9" t="s">
        <v>13</v>
      </c>
      <c r="O97" s="3" t="s">
        <v>16</v>
      </c>
      <c r="P97" s="15">
        <v>35</v>
      </c>
      <c r="Q97" s="15">
        <v>13</v>
      </c>
      <c r="R97" s="26">
        <f t="shared" si="25"/>
        <v>0.45833333333333331</v>
      </c>
      <c r="S97" s="15"/>
      <c r="T97" s="15">
        <v>12</v>
      </c>
      <c r="U97" s="15">
        <v>31</v>
      </c>
      <c r="V97" s="26">
        <f t="shared" si="28"/>
        <v>0.44186046511627908</v>
      </c>
      <c r="W97" s="15"/>
      <c r="X97" s="37">
        <f t="shared" si="29"/>
        <v>0.45009689922480622</v>
      </c>
      <c r="Y97" s="15"/>
      <c r="AA97" s="15"/>
      <c r="AB97" s="15"/>
      <c r="AC97" s="15"/>
      <c r="AD97" s="15"/>
      <c r="AE97" s="15"/>
      <c r="AF97" s="15"/>
      <c r="AG97" s="15"/>
      <c r="AH97" s="15"/>
      <c r="AI97" s="15"/>
      <c r="AJ97" s="15"/>
      <c r="AK97" s="15"/>
      <c r="AL97" s="15"/>
      <c r="AM97" s="15"/>
      <c r="AN97" s="15"/>
      <c r="AO97" s="18"/>
      <c r="AP97" s="15"/>
      <c r="AQ97" s="15"/>
      <c r="AR97" s="15"/>
      <c r="AS97" s="15"/>
      <c r="AT97" s="15"/>
      <c r="AU97" s="15"/>
      <c r="AV97" s="15"/>
      <c r="AW97" s="15"/>
      <c r="AX97" s="15"/>
      <c r="AY97" s="15"/>
      <c r="AZ97" s="15"/>
      <c r="BA97" s="38"/>
      <c r="BB97" s="15"/>
      <c r="BC97" s="15"/>
      <c r="BD97" s="15"/>
      <c r="BE97" s="15"/>
      <c r="BF97" s="15"/>
      <c r="BG97" s="15"/>
      <c r="BH97" s="15"/>
      <c r="BI97" s="15"/>
      <c r="BJ97" s="15"/>
      <c r="BK97" s="15"/>
      <c r="BL97" s="15"/>
      <c r="BM97" s="15"/>
      <c r="BN97" s="15"/>
      <c r="BO97" s="15"/>
      <c r="BP97" s="15"/>
      <c r="BQ97" s="15"/>
      <c r="BR97" s="15"/>
      <c r="BS97" s="15"/>
      <c r="BT97" s="15"/>
      <c r="BU97" s="15"/>
    </row>
    <row r="98" spans="1:73" x14ac:dyDescent="0.25">
      <c r="A98" s="18"/>
      <c r="B98" s="15"/>
      <c r="C98" s="15"/>
      <c r="D98" s="15"/>
      <c r="E98" s="15"/>
      <c r="F98" s="15"/>
      <c r="G98" s="15"/>
      <c r="H98" s="15"/>
      <c r="I98" s="15"/>
      <c r="J98" s="15"/>
      <c r="K98" s="15"/>
      <c r="L98" s="15"/>
      <c r="N98" s="9"/>
      <c r="O98" s="3"/>
      <c r="P98" s="15"/>
      <c r="Q98" s="15"/>
      <c r="R98" s="10"/>
      <c r="S98" s="15"/>
      <c r="T98" s="15"/>
      <c r="U98" s="15"/>
      <c r="V98" s="26"/>
      <c r="W98" s="15"/>
      <c r="X98" s="37"/>
      <c r="Y98" s="15"/>
      <c r="AA98" s="15"/>
      <c r="AB98" s="15"/>
      <c r="AC98" s="15"/>
      <c r="AD98" s="15"/>
      <c r="AE98" s="15"/>
      <c r="AF98" s="15"/>
      <c r="AG98" s="15"/>
      <c r="AH98" s="15"/>
      <c r="AI98" s="15"/>
      <c r="AJ98" s="15"/>
      <c r="AK98" s="15"/>
      <c r="AL98" s="15"/>
      <c r="AM98" s="15"/>
      <c r="AN98" s="15"/>
      <c r="AO98" s="18"/>
      <c r="AP98" s="15"/>
      <c r="AQ98" s="15"/>
      <c r="AR98" s="15"/>
      <c r="AS98" s="15"/>
      <c r="AT98" s="15"/>
      <c r="AU98" s="15"/>
      <c r="AV98" s="15"/>
      <c r="AW98" s="15"/>
      <c r="AX98" s="15"/>
      <c r="AY98" s="15"/>
      <c r="AZ98" s="15"/>
      <c r="BA98" s="38"/>
      <c r="BB98" s="15"/>
      <c r="BC98" s="15"/>
      <c r="BD98" s="15"/>
      <c r="BE98" s="15"/>
      <c r="BF98" s="15"/>
      <c r="BG98" s="15"/>
      <c r="BH98" s="15"/>
      <c r="BI98" s="15"/>
      <c r="BJ98" s="15"/>
      <c r="BK98" s="15"/>
      <c r="BL98" s="15"/>
      <c r="BM98" s="15"/>
      <c r="BN98" s="15"/>
      <c r="BO98" s="15"/>
      <c r="BP98" s="15"/>
      <c r="BQ98" s="15"/>
      <c r="BR98" s="15"/>
      <c r="BS98" s="15"/>
      <c r="BT98" s="15"/>
      <c r="BU98" s="15"/>
    </row>
    <row r="99" spans="1:73" x14ac:dyDescent="0.25">
      <c r="A99" s="18"/>
      <c r="B99" s="15"/>
      <c r="C99" s="15"/>
      <c r="D99" s="15"/>
      <c r="E99" s="15"/>
      <c r="F99" s="15"/>
      <c r="G99" s="15"/>
      <c r="H99" s="15"/>
      <c r="I99" s="15"/>
      <c r="J99" s="15"/>
      <c r="K99" s="15"/>
      <c r="L99" s="15"/>
      <c r="N99" s="9"/>
      <c r="O99" s="3"/>
      <c r="P99" s="15"/>
      <c r="Q99" s="15"/>
      <c r="R99" s="10"/>
      <c r="S99" s="15"/>
      <c r="T99" s="15"/>
      <c r="U99" s="15"/>
      <c r="V99" s="40"/>
      <c r="W99" s="15"/>
      <c r="X99" s="37"/>
      <c r="Y99" s="15"/>
      <c r="AA99" s="15"/>
      <c r="AB99" s="15"/>
      <c r="AC99" s="15"/>
      <c r="AD99" s="15"/>
      <c r="AE99" s="15"/>
      <c r="AF99" s="15"/>
      <c r="AG99" s="15"/>
      <c r="AH99" s="15"/>
      <c r="AI99" s="15"/>
      <c r="AJ99" s="15"/>
      <c r="AK99" s="15"/>
      <c r="AL99" s="15"/>
      <c r="AM99" s="15"/>
      <c r="AN99" s="15"/>
      <c r="AO99" s="18"/>
      <c r="AP99" s="15"/>
      <c r="AQ99" s="15"/>
      <c r="AR99" s="15"/>
      <c r="AS99" s="15"/>
      <c r="AT99" s="15"/>
      <c r="AU99" s="15"/>
      <c r="AV99" s="15"/>
      <c r="AW99" s="15"/>
      <c r="AX99" s="15"/>
      <c r="AY99" s="15"/>
      <c r="AZ99" s="15"/>
      <c r="BA99" s="38"/>
      <c r="BB99" s="15"/>
      <c r="BC99" s="15"/>
      <c r="BD99" s="15"/>
      <c r="BE99" s="15"/>
      <c r="BF99" s="15"/>
      <c r="BG99" s="15"/>
      <c r="BH99" s="15"/>
      <c r="BI99" s="15"/>
      <c r="BJ99" s="15"/>
      <c r="BK99" s="15"/>
      <c r="BL99" s="15"/>
      <c r="BM99" s="15"/>
      <c r="BN99" s="15"/>
      <c r="BO99" s="15"/>
      <c r="BP99" s="15"/>
      <c r="BQ99" s="15"/>
      <c r="BR99" s="15"/>
      <c r="BS99" s="15"/>
      <c r="BT99" s="15"/>
      <c r="BU99" s="15"/>
    </row>
    <row r="100" spans="1:73" x14ac:dyDescent="0.25">
      <c r="A100" s="25"/>
      <c r="B100" s="19"/>
      <c r="C100" s="19"/>
      <c r="D100" s="19" t="s">
        <v>5</v>
      </c>
      <c r="E100" s="19"/>
      <c r="F100" s="19"/>
      <c r="G100" s="19"/>
      <c r="H100" s="19"/>
      <c r="I100" s="19" t="s">
        <v>5</v>
      </c>
      <c r="J100" s="19"/>
      <c r="K100" s="19"/>
      <c r="L100" s="22"/>
      <c r="M100" s="34"/>
      <c r="N100" s="35"/>
      <c r="O100" s="34"/>
      <c r="P100" s="34" t="s">
        <v>5</v>
      </c>
      <c r="Q100" s="19"/>
      <c r="R100" s="19"/>
      <c r="S100" s="19"/>
      <c r="T100" s="19"/>
      <c r="U100" s="34" t="s">
        <v>5</v>
      </c>
      <c r="V100" s="19"/>
      <c r="W100" s="19"/>
      <c r="X100" s="36"/>
      <c r="Y100" s="15"/>
      <c r="AA100" s="15"/>
      <c r="AB100" s="15"/>
      <c r="AC100" s="15"/>
      <c r="AD100" s="15"/>
      <c r="AE100" s="15"/>
      <c r="AF100" s="15"/>
      <c r="AG100" s="15"/>
      <c r="AH100" s="15"/>
      <c r="AI100" s="15"/>
      <c r="AJ100" s="15"/>
      <c r="AK100" s="15"/>
      <c r="AL100" s="15"/>
      <c r="AM100" s="15"/>
      <c r="AN100" s="15"/>
      <c r="AO100" s="18"/>
      <c r="AP100" s="15"/>
      <c r="AQ100" s="15"/>
      <c r="AR100" s="15"/>
      <c r="AS100" s="15"/>
      <c r="AT100" s="15"/>
      <c r="AU100" s="15"/>
      <c r="AV100" s="15"/>
      <c r="AW100" s="15"/>
      <c r="AX100" s="15"/>
      <c r="AY100" s="15"/>
      <c r="AZ100" s="15"/>
      <c r="BA100" s="38"/>
      <c r="BB100" s="15"/>
      <c r="BC100" s="15"/>
      <c r="BD100" s="15"/>
      <c r="BE100" s="15"/>
      <c r="BF100" s="15"/>
      <c r="BG100" s="15"/>
      <c r="BH100" s="15"/>
      <c r="BI100" s="15"/>
      <c r="BJ100" s="15"/>
      <c r="BK100" s="15"/>
      <c r="BL100" s="15"/>
      <c r="BM100" s="15"/>
      <c r="BN100" s="15"/>
      <c r="BO100" s="15"/>
      <c r="BP100" s="15"/>
      <c r="BQ100" s="15"/>
      <c r="BR100" s="15"/>
      <c r="BS100" s="15"/>
      <c r="BT100" s="15"/>
      <c r="BU100" s="15"/>
    </row>
    <row r="101" spans="1:73" x14ac:dyDescent="0.25">
      <c r="A101" s="19"/>
      <c r="B101" s="19"/>
      <c r="C101" s="19"/>
      <c r="D101" s="19" t="s">
        <v>6</v>
      </c>
      <c r="E101" s="19"/>
      <c r="F101" s="19"/>
      <c r="G101" s="19"/>
      <c r="H101" s="19"/>
      <c r="I101" s="19" t="s">
        <v>6</v>
      </c>
      <c r="J101" s="19"/>
      <c r="K101" s="19"/>
      <c r="L101" s="22"/>
      <c r="M101" s="34"/>
      <c r="N101" s="34"/>
      <c r="O101" s="34"/>
      <c r="P101" s="34" t="s">
        <v>6</v>
      </c>
      <c r="Q101" s="34"/>
      <c r="R101" s="19"/>
      <c r="S101" s="34"/>
      <c r="T101" s="34"/>
      <c r="U101" s="34" t="s">
        <v>6</v>
      </c>
      <c r="V101" s="19"/>
      <c r="W101" s="34"/>
      <c r="X101" s="36"/>
      <c r="Y101" s="15"/>
      <c r="AA101" s="15"/>
      <c r="AB101" s="15"/>
      <c r="AC101" s="15"/>
      <c r="AD101" s="15"/>
      <c r="AE101" s="15"/>
      <c r="AF101" s="15"/>
      <c r="AG101" s="15"/>
      <c r="AH101" s="15"/>
      <c r="AI101" s="15"/>
      <c r="AJ101" s="15"/>
      <c r="AK101" s="15"/>
      <c r="AL101" s="15"/>
      <c r="AM101" s="15"/>
      <c r="AN101" s="15"/>
      <c r="AO101" s="18"/>
      <c r="AP101" s="15"/>
      <c r="AQ101" s="15"/>
      <c r="AR101" s="15"/>
      <c r="AS101" s="15"/>
      <c r="AT101" s="15"/>
      <c r="AU101" s="15"/>
      <c r="AV101" s="15"/>
      <c r="AW101" s="15"/>
      <c r="AX101" s="15"/>
      <c r="AY101" s="15"/>
      <c r="AZ101" s="15"/>
      <c r="BA101" s="38"/>
      <c r="BB101" s="15"/>
      <c r="BC101" s="15"/>
      <c r="BD101" s="15"/>
      <c r="BE101" s="15"/>
      <c r="BF101" s="15"/>
      <c r="BG101" s="15"/>
      <c r="BH101" s="15"/>
      <c r="BI101" s="15"/>
      <c r="BJ101" s="15"/>
      <c r="BK101" s="15"/>
      <c r="BL101" s="15"/>
      <c r="BM101" s="15"/>
      <c r="BN101" s="15"/>
      <c r="BO101" s="15"/>
      <c r="BP101" s="15"/>
      <c r="BQ101" s="15"/>
      <c r="BR101" s="15"/>
      <c r="BS101" s="15"/>
      <c r="BT101" s="15"/>
      <c r="BU101" s="15"/>
    </row>
    <row r="102" spans="1:73" x14ac:dyDescent="0.25">
      <c r="A102" s="23" t="s">
        <v>7</v>
      </c>
      <c r="B102" s="23" t="s">
        <v>8</v>
      </c>
      <c r="C102" s="23" t="s">
        <v>9</v>
      </c>
      <c r="D102" s="23" t="s">
        <v>10</v>
      </c>
      <c r="E102" s="23" t="s">
        <v>11</v>
      </c>
      <c r="F102" s="23"/>
      <c r="G102" s="23" t="s">
        <v>9</v>
      </c>
      <c r="H102" s="23" t="s">
        <v>10</v>
      </c>
      <c r="I102" s="23" t="s">
        <v>11</v>
      </c>
      <c r="J102" s="23"/>
      <c r="K102" s="7" t="s">
        <v>12</v>
      </c>
      <c r="L102" s="17"/>
      <c r="M102" s="23"/>
      <c r="N102" s="23" t="s">
        <v>7</v>
      </c>
      <c r="O102" s="23" t="s">
        <v>8</v>
      </c>
      <c r="P102" s="23" t="s">
        <v>9</v>
      </c>
      <c r="Q102" s="23" t="s">
        <v>10</v>
      </c>
      <c r="R102" s="23" t="s">
        <v>11</v>
      </c>
      <c r="S102" s="23"/>
      <c r="T102" s="23" t="s">
        <v>9</v>
      </c>
      <c r="U102" s="23" t="s">
        <v>10</v>
      </c>
      <c r="V102" s="23" t="s">
        <v>11</v>
      </c>
      <c r="W102" s="23"/>
      <c r="X102" s="23" t="s">
        <v>12</v>
      </c>
      <c r="Y102" s="15"/>
      <c r="AA102" s="15"/>
      <c r="AB102" s="15"/>
      <c r="AC102" s="15"/>
      <c r="AD102" s="15"/>
      <c r="AE102" s="15"/>
      <c r="AF102" s="15"/>
      <c r="AG102" s="15"/>
      <c r="AH102" s="15"/>
      <c r="AI102" s="15"/>
      <c r="AJ102" s="15"/>
      <c r="AK102" s="15"/>
      <c r="AL102" s="15"/>
      <c r="AM102" s="15"/>
      <c r="AN102" s="15"/>
      <c r="AO102" s="18"/>
      <c r="AP102" s="15"/>
      <c r="AQ102" s="15"/>
      <c r="AR102" s="15"/>
      <c r="AS102" s="15"/>
      <c r="AT102" s="15"/>
      <c r="AU102" s="15"/>
      <c r="AV102" s="15"/>
      <c r="AW102" s="15"/>
      <c r="AX102" s="15"/>
      <c r="AY102" s="15"/>
      <c r="AZ102" s="15"/>
      <c r="BA102" s="38"/>
      <c r="BB102" s="15"/>
      <c r="BC102" s="15"/>
      <c r="BD102" s="15"/>
      <c r="BE102" s="15"/>
      <c r="BF102" s="15"/>
      <c r="BG102" s="15"/>
      <c r="BH102" s="15"/>
      <c r="BI102" s="15"/>
      <c r="BJ102" s="15"/>
      <c r="BK102" s="15"/>
      <c r="BL102" s="15"/>
      <c r="BM102" s="15"/>
      <c r="BN102" s="15"/>
      <c r="BO102" s="15"/>
      <c r="BP102" s="15"/>
      <c r="BQ102" s="15"/>
      <c r="BR102" s="15"/>
      <c r="BS102" s="15"/>
      <c r="BT102" s="15"/>
      <c r="BU102" s="15"/>
    </row>
    <row r="103" spans="1:73" ht="17.25" x14ac:dyDescent="0.25">
      <c r="A103" s="25" t="s">
        <v>18</v>
      </c>
      <c r="B103" s="19" t="s">
        <v>14</v>
      </c>
      <c r="C103">
        <v>7</v>
      </c>
      <c r="D103">
        <v>7</v>
      </c>
      <c r="E103" s="26">
        <f t="shared" ref="E103:E116" si="30">(C103-D103)/(C103+D103)</f>
        <v>0</v>
      </c>
      <c r="F103" s="19"/>
      <c r="G103">
        <v>5</v>
      </c>
      <c r="H103">
        <v>12</v>
      </c>
      <c r="I103" s="26">
        <f t="shared" ref="I103:I116" si="31">(H103-G103)/(H103+G103)</f>
        <v>0.41176470588235292</v>
      </c>
      <c r="J103" s="28"/>
      <c r="K103" s="26">
        <f t="shared" ref="K103:K116" si="32">(E103+I103)/2</f>
        <v>0.20588235294117646</v>
      </c>
      <c r="M103" s="34"/>
      <c r="N103" s="35" t="s">
        <v>18</v>
      </c>
      <c r="O103" s="34" t="s">
        <v>16</v>
      </c>
      <c r="P103" s="19">
        <v>5</v>
      </c>
      <c r="Q103" s="19">
        <v>2</v>
      </c>
      <c r="R103" s="26">
        <f t="shared" ref="R103:R117" si="33">(P103-Q103)/(P103+Q103)</f>
        <v>0.42857142857142855</v>
      </c>
      <c r="S103" s="19"/>
      <c r="T103">
        <v>2</v>
      </c>
      <c r="U103" s="39">
        <v>7</v>
      </c>
      <c r="V103" s="26">
        <f t="shared" ref="V103:V117" si="34">(U103-T103)/(U103+T103)</f>
        <v>0.55555555555555558</v>
      </c>
      <c r="W103" s="28"/>
      <c r="X103" s="37">
        <f t="shared" ref="X103:X117" si="35">(R103+V103)/2</f>
        <v>0.49206349206349209</v>
      </c>
      <c r="Y103" s="15"/>
      <c r="AA103" s="15"/>
      <c r="AB103" s="15"/>
      <c r="AC103" s="15"/>
      <c r="AD103" s="15"/>
      <c r="AE103" s="15"/>
      <c r="AF103" s="15"/>
      <c r="AG103" s="15"/>
      <c r="AH103" s="15"/>
      <c r="AI103" s="15"/>
      <c r="AJ103" s="15"/>
      <c r="AK103" s="15"/>
      <c r="AL103" s="15"/>
      <c r="AM103" s="15"/>
      <c r="AN103" s="15"/>
      <c r="AO103" s="18"/>
      <c r="AP103" s="15"/>
      <c r="AQ103" s="15"/>
      <c r="AR103" s="15"/>
      <c r="AS103" s="15"/>
      <c r="AT103" s="15"/>
      <c r="AU103" s="15"/>
      <c r="AV103" s="15"/>
      <c r="AW103" s="15"/>
      <c r="AX103" s="15"/>
      <c r="AY103" s="15"/>
      <c r="AZ103" s="15"/>
      <c r="BA103" s="38"/>
      <c r="BB103" s="15"/>
      <c r="BC103" s="15"/>
      <c r="BD103" s="15"/>
      <c r="BE103" s="15"/>
      <c r="BF103" s="15"/>
      <c r="BG103" s="15"/>
      <c r="BH103" s="15"/>
      <c r="BI103" s="15"/>
      <c r="BJ103" s="15"/>
      <c r="BK103" s="15"/>
      <c r="BL103" s="15"/>
      <c r="BM103" s="15"/>
      <c r="BN103" s="15"/>
      <c r="BO103" s="15"/>
      <c r="BP103" s="15"/>
      <c r="BQ103" s="15"/>
      <c r="BR103" s="15"/>
      <c r="BS103" s="15"/>
      <c r="BT103" s="15"/>
      <c r="BU103" s="15"/>
    </row>
    <row r="104" spans="1:73" ht="17.25" x14ac:dyDescent="0.25">
      <c r="A104" s="25" t="s">
        <v>18</v>
      </c>
      <c r="B104" s="19" t="s">
        <v>14</v>
      </c>
      <c r="C104">
        <v>4</v>
      </c>
      <c r="D104">
        <v>4</v>
      </c>
      <c r="E104" s="26">
        <f t="shared" si="30"/>
        <v>0</v>
      </c>
      <c r="F104" s="19"/>
      <c r="G104">
        <v>1</v>
      </c>
      <c r="H104">
        <v>15</v>
      </c>
      <c r="I104" s="26">
        <f t="shared" si="31"/>
        <v>0.875</v>
      </c>
      <c r="J104" s="28"/>
      <c r="K104" s="26">
        <f t="shared" si="32"/>
        <v>0.4375</v>
      </c>
      <c r="M104" s="34"/>
      <c r="N104" s="35" t="s">
        <v>18</v>
      </c>
      <c r="O104" s="34" t="s">
        <v>16</v>
      </c>
      <c r="P104" s="19">
        <v>5</v>
      </c>
      <c r="Q104" s="19">
        <v>3</v>
      </c>
      <c r="R104" s="26">
        <f t="shared" si="33"/>
        <v>0.25</v>
      </c>
      <c r="S104" s="19"/>
      <c r="T104">
        <v>2</v>
      </c>
      <c r="U104" s="39">
        <v>1</v>
      </c>
      <c r="V104" s="26">
        <f t="shared" si="34"/>
        <v>-0.33333333333333331</v>
      </c>
      <c r="W104" s="28"/>
      <c r="X104" s="37">
        <f t="shared" si="35"/>
        <v>-4.1666666666666657E-2</v>
      </c>
      <c r="Y104" s="15"/>
      <c r="AA104" s="15"/>
      <c r="AB104" s="15"/>
      <c r="AC104" s="15"/>
      <c r="AD104" s="15"/>
      <c r="AE104" s="15"/>
      <c r="AF104" s="15"/>
      <c r="AG104" s="15"/>
      <c r="AH104" s="15"/>
      <c r="AI104" s="15"/>
      <c r="AJ104" s="15"/>
      <c r="AK104" s="15"/>
      <c r="AL104" s="15"/>
      <c r="AM104" s="15"/>
      <c r="AN104" s="15"/>
      <c r="AO104" s="18"/>
      <c r="AP104" s="15"/>
      <c r="AQ104" s="15"/>
      <c r="AR104" s="15"/>
      <c r="AS104" s="15"/>
      <c r="AT104" s="15"/>
      <c r="AU104" s="15"/>
      <c r="AV104" s="15"/>
      <c r="AW104" s="15"/>
      <c r="AX104" s="15"/>
      <c r="AY104" s="15"/>
      <c r="AZ104" s="15"/>
      <c r="BA104" s="38"/>
      <c r="BB104" s="15"/>
      <c r="BC104" s="15"/>
      <c r="BD104" s="15"/>
      <c r="BE104" s="15"/>
      <c r="BF104" s="15"/>
      <c r="BG104" s="15"/>
      <c r="BH104" s="15"/>
      <c r="BI104" s="15"/>
      <c r="BJ104" s="15"/>
      <c r="BK104" s="15"/>
      <c r="BL104" s="15"/>
      <c r="BM104" s="15"/>
      <c r="BN104" s="15"/>
      <c r="BO104" s="15"/>
      <c r="BP104" s="15"/>
      <c r="BQ104" s="15"/>
      <c r="BR104" s="15"/>
      <c r="BS104" s="15"/>
      <c r="BT104" s="15"/>
      <c r="BU104" s="15"/>
    </row>
    <row r="105" spans="1:73" ht="17.25" x14ac:dyDescent="0.25">
      <c r="A105" s="25" t="s">
        <v>18</v>
      </c>
      <c r="B105" s="19" t="s">
        <v>14</v>
      </c>
      <c r="C105">
        <v>7</v>
      </c>
      <c r="D105">
        <v>8</v>
      </c>
      <c r="E105" s="26">
        <f t="shared" si="30"/>
        <v>-6.6666666666666666E-2</v>
      </c>
      <c r="F105" s="19"/>
      <c r="G105">
        <v>2</v>
      </c>
      <c r="H105">
        <v>10</v>
      </c>
      <c r="I105" s="26">
        <f t="shared" si="31"/>
        <v>0.66666666666666663</v>
      </c>
      <c r="J105" s="28"/>
      <c r="K105" s="26">
        <f t="shared" si="32"/>
        <v>0.3</v>
      </c>
      <c r="M105" s="34"/>
      <c r="N105" s="35" t="s">
        <v>18</v>
      </c>
      <c r="O105" s="34" t="s">
        <v>16</v>
      </c>
      <c r="P105" s="19">
        <v>2</v>
      </c>
      <c r="Q105" s="19">
        <v>3</v>
      </c>
      <c r="R105" s="26">
        <f t="shared" si="33"/>
        <v>-0.2</v>
      </c>
      <c r="S105" s="19"/>
      <c r="T105">
        <v>2</v>
      </c>
      <c r="U105" s="39">
        <v>2</v>
      </c>
      <c r="V105" s="26">
        <f t="shared" si="34"/>
        <v>0</v>
      </c>
      <c r="W105" s="28"/>
      <c r="X105" s="37">
        <f t="shared" si="35"/>
        <v>-0.1</v>
      </c>
      <c r="Y105" s="15"/>
      <c r="AA105" s="15"/>
      <c r="AB105" s="15"/>
      <c r="AC105" s="15"/>
      <c r="AD105" s="15"/>
      <c r="AE105" s="15"/>
      <c r="AF105" s="15"/>
      <c r="AG105" s="15"/>
      <c r="AH105" s="15"/>
      <c r="AI105" s="15"/>
      <c r="AJ105" s="15"/>
      <c r="AK105" s="15"/>
      <c r="AL105" s="15"/>
      <c r="AM105" s="15"/>
      <c r="AN105" s="15"/>
      <c r="AO105" s="18"/>
      <c r="AP105" s="15"/>
      <c r="AQ105" s="15"/>
      <c r="AR105" s="15"/>
      <c r="AS105" s="15"/>
      <c r="AT105" s="15"/>
      <c r="AU105" s="15"/>
      <c r="AV105" s="15"/>
      <c r="AW105" s="15"/>
      <c r="AX105" s="15"/>
      <c r="AY105" s="15"/>
      <c r="AZ105" s="15"/>
      <c r="BA105" s="38"/>
      <c r="BB105" s="15"/>
      <c r="BC105" s="15"/>
      <c r="BD105" s="15"/>
      <c r="BE105" s="15"/>
      <c r="BF105" s="15"/>
      <c r="BG105" s="15"/>
      <c r="BH105" s="15"/>
      <c r="BI105" s="15"/>
      <c r="BJ105" s="15"/>
      <c r="BK105" s="15"/>
      <c r="BL105" s="15"/>
      <c r="BM105" s="15"/>
      <c r="BN105" s="15"/>
      <c r="BO105" s="15"/>
      <c r="BP105" s="15"/>
      <c r="BQ105" s="15"/>
      <c r="BR105" s="15"/>
      <c r="BS105" s="15"/>
      <c r="BT105" s="15"/>
      <c r="BU105" s="15"/>
    </row>
    <row r="106" spans="1:73" ht="17.25" x14ac:dyDescent="0.25">
      <c r="A106" s="25" t="s">
        <v>18</v>
      </c>
      <c r="B106" s="19" t="s">
        <v>14</v>
      </c>
      <c r="C106">
        <v>32</v>
      </c>
      <c r="D106">
        <v>13</v>
      </c>
      <c r="E106" s="26">
        <f t="shared" si="30"/>
        <v>0.42222222222222222</v>
      </c>
      <c r="F106" s="19"/>
      <c r="G106">
        <v>1</v>
      </c>
      <c r="H106">
        <v>8</v>
      </c>
      <c r="I106" s="26">
        <f t="shared" si="31"/>
        <v>0.77777777777777779</v>
      </c>
      <c r="J106" s="28"/>
      <c r="K106" s="26">
        <f t="shared" si="32"/>
        <v>0.6</v>
      </c>
      <c r="M106" s="34"/>
      <c r="N106" s="35" t="s">
        <v>18</v>
      </c>
      <c r="O106" s="34" t="s">
        <v>16</v>
      </c>
      <c r="P106" s="19">
        <v>1</v>
      </c>
      <c r="Q106" s="19">
        <v>2</v>
      </c>
      <c r="R106" s="26">
        <f t="shared" si="33"/>
        <v>-0.33333333333333331</v>
      </c>
      <c r="S106" s="19"/>
      <c r="T106">
        <v>2</v>
      </c>
      <c r="U106" s="39">
        <v>4</v>
      </c>
      <c r="V106" s="26">
        <f t="shared" si="34"/>
        <v>0.33333333333333331</v>
      </c>
      <c r="W106" s="28"/>
      <c r="X106" s="37">
        <f t="shared" si="35"/>
        <v>0</v>
      </c>
      <c r="Y106" s="15"/>
      <c r="AA106" s="15"/>
      <c r="AB106" s="15"/>
      <c r="AC106" s="15"/>
      <c r="AD106" s="15"/>
      <c r="AE106" s="15"/>
      <c r="AF106" s="15"/>
      <c r="AG106" s="15"/>
      <c r="AH106" s="15"/>
      <c r="AI106" s="15"/>
      <c r="AJ106" s="15"/>
      <c r="AK106" s="15"/>
      <c r="AL106" s="15"/>
      <c r="AM106" s="15"/>
      <c r="AN106" s="15"/>
      <c r="AO106" s="18"/>
      <c r="AP106" s="15"/>
      <c r="AQ106" s="15"/>
      <c r="AR106" s="15"/>
      <c r="AS106" s="15"/>
      <c r="AT106" s="15"/>
      <c r="AU106" s="15"/>
      <c r="AV106" s="15"/>
      <c r="AW106" s="15"/>
      <c r="AX106" s="15"/>
      <c r="AY106" s="15"/>
      <c r="AZ106" s="15"/>
      <c r="BA106" s="38"/>
      <c r="BB106" s="15"/>
      <c r="BC106" s="15"/>
      <c r="BD106" s="15"/>
      <c r="BE106" s="15"/>
      <c r="BF106" s="15"/>
      <c r="BG106" s="15"/>
      <c r="BH106" s="15"/>
      <c r="BI106" s="15"/>
      <c r="BJ106" s="15"/>
      <c r="BK106" s="15"/>
      <c r="BL106" s="15"/>
      <c r="BM106" s="15"/>
      <c r="BN106" s="15"/>
      <c r="BO106" s="15"/>
      <c r="BP106" s="15"/>
      <c r="BQ106" s="15"/>
      <c r="BR106" s="15"/>
      <c r="BS106" s="15"/>
      <c r="BT106" s="15"/>
      <c r="BU106" s="15"/>
    </row>
    <row r="107" spans="1:73" ht="17.25" x14ac:dyDescent="0.25">
      <c r="A107" s="25" t="s">
        <v>18</v>
      </c>
      <c r="B107" s="19" t="s">
        <v>14</v>
      </c>
      <c r="C107">
        <v>24</v>
      </c>
      <c r="D107">
        <v>25</v>
      </c>
      <c r="E107" s="26">
        <f t="shared" si="30"/>
        <v>-2.0408163265306121E-2</v>
      </c>
      <c r="F107" s="19"/>
      <c r="G107">
        <v>2</v>
      </c>
      <c r="H107">
        <v>14</v>
      </c>
      <c r="I107" s="26">
        <f t="shared" si="31"/>
        <v>0.75</v>
      </c>
      <c r="J107" s="28"/>
      <c r="K107" s="26">
        <f t="shared" si="32"/>
        <v>0.36479591836734693</v>
      </c>
      <c r="M107" s="34"/>
      <c r="N107" s="35" t="s">
        <v>18</v>
      </c>
      <c r="O107" s="34" t="s">
        <v>16</v>
      </c>
      <c r="P107" s="19">
        <v>5</v>
      </c>
      <c r="Q107" s="19">
        <v>1</v>
      </c>
      <c r="R107" s="26">
        <f t="shared" si="33"/>
        <v>0.66666666666666663</v>
      </c>
      <c r="S107" s="19"/>
      <c r="T107">
        <v>1</v>
      </c>
      <c r="U107" s="39">
        <v>2</v>
      </c>
      <c r="V107" s="26">
        <f t="shared" si="34"/>
        <v>0.33333333333333331</v>
      </c>
      <c r="W107" s="28"/>
      <c r="X107" s="37">
        <f t="shared" si="35"/>
        <v>0.5</v>
      </c>
      <c r="Y107" s="15"/>
      <c r="AA107" s="15"/>
      <c r="AB107" s="15"/>
      <c r="AC107" s="15"/>
      <c r="AD107" s="15"/>
      <c r="AE107" s="15"/>
      <c r="AF107" s="15"/>
      <c r="AG107" s="15"/>
      <c r="AH107" s="15"/>
      <c r="AI107" s="15"/>
      <c r="AJ107" s="15"/>
      <c r="AK107" s="15"/>
      <c r="AL107" s="15"/>
      <c r="AM107" s="15"/>
      <c r="AN107" s="15"/>
      <c r="AO107" s="18"/>
      <c r="AP107" s="15"/>
      <c r="AQ107" s="15"/>
      <c r="AR107" s="15"/>
      <c r="AS107" s="15"/>
      <c r="AT107" s="15"/>
      <c r="AU107" s="15"/>
      <c r="AV107" s="15"/>
      <c r="AW107" s="15"/>
      <c r="AX107" s="15"/>
      <c r="AY107" s="15"/>
      <c r="AZ107" s="15"/>
      <c r="BA107" s="38"/>
      <c r="BB107" s="15"/>
      <c r="BC107" s="15"/>
      <c r="BD107" s="15"/>
      <c r="BE107" s="15"/>
      <c r="BF107" s="15"/>
      <c r="BG107" s="15"/>
      <c r="BH107" s="15"/>
      <c r="BI107" s="15"/>
      <c r="BJ107" s="15"/>
      <c r="BK107" s="15"/>
      <c r="BL107" s="15"/>
      <c r="BM107" s="15"/>
      <c r="BN107" s="15"/>
      <c r="BO107" s="15"/>
      <c r="BP107" s="15"/>
      <c r="BQ107" s="15"/>
      <c r="BR107" s="15"/>
      <c r="BS107" s="15"/>
      <c r="BT107" s="15"/>
      <c r="BU107" s="15"/>
    </row>
    <row r="108" spans="1:73" ht="17.25" x14ac:dyDescent="0.25">
      <c r="A108" s="25" t="s">
        <v>18</v>
      </c>
      <c r="B108" s="19" t="s">
        <v>14</v>
      </c>
      <c r="C108">
        <v>7</v>
      </c>
      <c r="D108">
        <v>2</v>
      </c>
      <c r="E108" s="26">
        <f t="shared" si="30"/>
        <v>0.55555555555555558</v>
      </c>
      <c r="F108" s="19"/>
      <c r="G108">
        <v>2</v>
      </c>
      <c r="H108">
        <v>4</v>
      </c>
      <c r="I108" s="26">
        <f t="shared" si="31"/>
        <v>0.33333333333333331</v>
      </c>
      <c r="J108" s="28"/>
      <c r="K108" s="26">
        <f t="shared" si="32"/>
        <v>0.44444444444444442</v>
      </c>
      <c r="M108" s="34"/>
      <c r="N108" s="35" t="s">
        <v>18</v>
      </c>
      <c r="O108" s="34" t="s">
        <v>16</v>
      </c>
      <c r="P108" s="19">
        <v>2</v>
      </c>
      <c r="Q108" s="19">
        <v>0</v>
      </c>
      <c r="R108" s="26">
        <f t="shared" si="33"/>
        <v>1</v>
      </c>
      <c r="S108" s="19"/>
      <c r="T108">
        <v>1</v>
      </c>
      <c r="U108" s="19">
        <v>2</v>
      </c>
      <c r="V108" s="26">
        <f t="shared" si="34"/>
        <v>0.33333333333333331</v>
      </c>
      <c r="W108" s="28"/>
      <c r="X108" s="37">
        <f t="shared" si="35"/>
        <v>0.66666666666666663</v>
      </c>
      <c r="Y108" s="15"/>
      <c r="AA108" s="15"/>
      <c r="AB108" s="15"/>
      <c r="AC108" s="15"/>
      <c r="AD108" s="15"/>
      <c r="AE108" s="15"/>
      <c r="AF108" s="15"/>
      <c r="AG108" s="15"/>
      <c r="AH108" s="15"/>
      <c r="AI108" s="15"/>
      <c r="AJ108" s="15"/>
      <c r="AK108" s="15"/>
      <c r="AL108" s="15"/>
      <c r="AM108" s="15"/>
      <c r="AN108" s="15"/>
      <c r="AO108" s="18"/>
      <c r="AP108" s="15"/>
      <c r="AQ108" s="15"/>
      <c r="AR108" s="15"/>
      <c r="AS108" s="15"/>
      <c r="AT108" s="15"/>
      <c r="AU108" s="15"/>
      <c r="AV108" s="15"/>
      <c r="AW108" s="15"/>
      <c r="AX108" s="15"/>
      <c r="AY108" s="15"/>
      <c r="AZ108" s="15"/>
      <c r="BA108" s="38"/>
      <c r="BB108" s="15"/>
      <c r="BC108" s="15"/>
      <c r="BD108" s="15"/>
      <c r="BE108" s="15"/>
      <c r="BF108" s="15"/>
      <c r="BG108" s="15"/>
      <c r="BH108" s="15"/>
      <c r="BI108" s="15"/>
      <c r="BJ108" s="15"/>
      <c r="BK108" s="15"/>
      <c r="BL108" s="15"/>
      <c r="BM108" s="15"/>
      <c r="BN108" s="15"/>
      <c r="BO108" s="15"/>
      <c r="BP108" s="15"/>
      <c r="BQ108" s="15"/>
      <c r="BR108" s="15"/>
      <c r="BS108" s="15"/>
      <c r="BT108" s="15"/>
      <c r="BU108" s="15"/>
    </row>
    <row r="109" spans="1:73" ht="17.25" x14ac:dyDescent="0.25">
      <c r="A109" s="25" t="s">
        <v>18</v>
      </c>
      <c r="B109" s="19" t="s">
        <v>14</v>
      </c>
      <c r="C109">
        <v>8</v>
      </c>
      <c r="D109">
        <v>5</v>
      </c>
      <c r="E109" s="26">
        <f t="shared" si="30"/>
        <v>0.23076923076923078</v>
      </c>
      <c r="F109" s="19"/>
      <c r="G109">
        <v>4</v>
      </c>
      <c r="H109">
        <v>10</v>
      </c>
      <c r="I109" s="26">
        <f t="shared" si="31"/>
        <v>0.42857142857142855</v>
      </c>
      <c r="J109" s="28"/>
      <c r="K109" s="26">
        <f t="shared" si="32"/>
        <v>0.32967032967032966</v>
      </c>
      <c r="M109" s="34"/>
      <c r="N109" s="35" t="s">
        <v>18</v>
      </c>
      <c r="O109" s="34" t="s">
        <v>16</v>
      </c>
      <c r="P109" s="19">
        <v>2</v>
      </c>
      <c r="Q109" s="19">
        <v>3</v>
      </c>
      <c r="R109" s="26">
        <f t="shared" si="33"/>
        <v>-0.2</v>
      </c>
      <c r="S109" s="19"/>
      <c r="T109">
        <v>0</v>
      </c>
      <c r="U109" s="19">
        <v>2</v>
      </c>
      <c r="V109" s="26">
        <f t="shared" si="34"/>
        <v>1</v>
      </c>
      <c r="W109" s="28"/>
      <c r="X109" s="37">
        <f t="shared" si="35"/>
        <v>0.4</v>
      </c>
      <c r="Y109" s="15"/>
      <c r="AA109" s="15"/>
      <c r="AB109" s="15"/>
      <c r="AC109" s="15"/>
      <c r="AD109" s="15"/>
      <c r="AE109" s="15"/>
      <c r="AF109" s="15"/>
      <c r="AG109" s="15"/>
      <c r="AH109" s="15"/>
      <c r="AI109" s="15"/>
      <c r="AJ109" s="15"/>
      <c r="AK109" s="15"/>
      <c r="AL109" s="15"/>
      <c r="AM109" s="15"/>
      <c r="AN109" s="15"/>
      <c r="AO109" s="18"/>
      <c r="AP109" s="15"/>
      <c r="AQ109" s="15"/>
      <c r="AR109" s="15"/>
      <c r="AS109" s="15"/>
      <c r="AT109" s="15"/>
      <c r="AU109" s="15"/>
      <c r="AV109" s="15"/>
      <c r="AW109" s="15"/>
      <c r="AX109" s="15"/>
      <c r="AY109" s="15"/>
      <c r="AZ109" s="15"/>
      <c r="BA109" s="38"/>
      <c r="BB109" s="15"/>
      <c r="BC109" s="15"/>
      <c r="BD109" s="15"/>
      <c r="BE109" s="15"/>
      <c r="BF109" s="15"/>
      <c r="BG109" s="15"/>
      <c r="BH109" s="15"/>
      <c r="BI109" s="15"/>
      <c r="BJ109" s="15"/>
      <c r="BK109" s="15"/>
      <c r="BL109" s="15"/>
      <c r="BM109" s="15"/>
      <c r="BN109" s="15"/>
      <c r="BO109" s="15"/>
      <c r="BP109" s="15"/>
      <c r="BQ109" s="15"/>
      <c r="BR109" s="15"/>
      <c r="BS109" s="15"/>
      <c r="BT109" s="15"/>
      <c r="BU109" s="15"/>
    </row>
    <row r="110" spans="1:73" ht="17.25" x14ac:dyDescent="0.25">
      <c r="A110" s="25" t="s">
        <v>18</v>
      </c>
      <c r="B110" s="19" t="s">
        <v>14</v>
      </c>
      <c r="C110">
        <v>14</v>
      </c>
      <c r="D110">
        <v>4</v>
      </c>
      <c r="E110" s="26">
        <f t="shared" si="30"/>
        <v>0.55555555555555558</v>
      </c>
      <c r="F110" s="19"/>
      <c r="G110">
        <v>0</v>
      </c>
      <c r="H110">
        <v>25</v>
      </c>
      <c r="I110" s="26">
        <f t="shared" si="31"/>
        <v>1</v>
      </c>
      <c r="J110" s="28"/>
      <c r="K110" s="26">
        <f t="shared" si="32"/>
        <v>0.77777777777777779</v>
      </c>
      <c r="M110" s="34"/>
      <c r="N110" s="35" t="s">
        <v>18</v>
      </c>
      <c r="O110" s="34" t="s">
        <v>16</v>
      </c>
      <c r="P110" s="19">
        <v>4</v>
      </c>
      <c r="Q110" s="19">
        <v>1</v>
      </c>
      <c r="R110" s="26">
        <f t="shared" si="33"/>
        <v>0.6</v>
      </c>
      <c r="S110" s="19"/>
      <c r="T110">
        <v>2</v>
      </c>
      <c r="U110" s="19">
        <v>4</v>
      </c>
      <c r="V110" s="26">
        <f t="shared" si="34"/>
        <v>0.33333333333333331</v>
      </c>
      <c r="W110" s="28"/>
      <c r="X110" s="37">
        <f t="shared" si="35"/>
        <v>0.46666666666666667</v>
      </c>
      <c r="Y110" s="15"/>
      <c r="AA110" s="15"/>
      <c r="AB110" s="15"/>
      <c r="AC110" s="15"/>
      <c r="AD110" s="15"/>
      <c r="AE110" s="15"/>
      <c r="AF110" s="15"/>
      <c r="AG110" s="15"/>
      <c r="AH110" s="15"/>
      <c r="AI110" s="15"/>
      <c r="AJ110" s="15"/>
      <c r="AK110" s="15"/>
      <c r="AL110" s="15"/>
      <c r="AM110" s="15"/>
      <c r="AN110" s="15"/>
      <c r="AO110" s="18"/>
      <c r="AP110" s="15"/>
      <c r="AQ110" s="15"/>
      <c r="AR110" s="15"/>
      <c r="AS110" s="15"/>
      <c r="AT110" s="15"/>
      <c r="AU110" s="15"/>
      <c r="AV110" s="15"/>
      <c r="AW110" s="15"/>
      <c r="AX110" s="15"/>
      <c r="AY110" s="15"/>
      <c r="AZ110" s="15"/>
      <c r="BA110" s="38"/>
      <c r="BB110" s="15"/>
      <c r="BC110" s="15"/>
      <c r="BD110" s="15"/>
      <c r="BE110" s="15"/>
      <c r="BF110" s="15"/>
      <c r="BG110" s="15"/>
      <c r="BH110" s="15"/>
      <c r="BI110" s="15"/>
      <c r="BJ110" s="15"/>
      <c r="BK110" s="15"/>
      <c r="BL110" s="15"/>
      <c r="BM110" s="15"/>
      <c r="BN110" s="15"/>
      <c r="BO110" s="15"/>
      <c r="BP110" s="15"/>
      <c r="BQ110" s="15"/>
      <c r="BR110" s="15"/>
      <c r="BS110" s="15"/>
      <c r="BT110" s="15"/>
      <c r="BU110" s="15"/>
    </row>
    <row r="111" spans="1:73" ht="17.25" x14ac:dyDescent="0.25">
      <c r="A111" s="25" t="s">
        <v>18</v>
      </c>
      <c r="B111" s="19" t="s">
        <v>14</v>
      </c>
      <c r="C111">
        <v>2</v>
      </c>
      <c r="D111">
        <v>3</v>
      </c>
      <c r="E111" s="26">
        <f t="shared" si="30"/>
        <v>-0.2</v>
      </c>
      <c r="F111" s="19"/>
      <c r="G111">
        <v>4</v>
      </c>
      <c r="H111">
        <v>6</v>
      </c>
      <c r="I111" s="26">
        <f t="shared" si="31"/>
        <v>0.2</v>
      </c>
      <c r="J111" s="28"/>
      <c r="K111" s="26">
        <f t="shared" si="32"/>
        <v>0</v>
      </c>
      <c r="M111" s="34"/>
      <c r="N111" s="35" t="s">
        <v>18</v>
      </c>
      <c r="O111" s="34" t="s">
        <v>16</v>
      </c>
      <c r="P111" s="19">
        <v>2</v>
      </c>
      <c r="Q111" s="19">
        <v>2</v>
      </c>
      <c r="R111" s="26">
        <f t="shared" si="33"/>
        <v>0</v>
      </c>
      <c r="S111" s="19"/>
      <c r="T111">
        <v>1</v>
      </c>
      <c r="U111" s="19">
        <v>8</v>
      </c>
      <c r="V111" s="26">
        <f t="shared" si="34"/>
        <v>0.77777777777777779</v>
      </c>
      <c r="W111" s="28"/>
      <c r="X111" s="37">
        <f t="shared" si="35"/>
        <v>0.3888888888888889</v>
      </c>
      <c r="Y111" s="15"/>
      <c r="AA111" s="15"/>
      <c r="AB111" s="15"/>
      <c r="AC111" s="15"/>
      <c r="AD111" s="15"/>
      <c r="AE111" s="15"/>
      <c r="AF111" s="15"/>
      <c r="AG111" s="15"/>
      <c r="AH111" s="15"/>
      <c r="AI111" s="15"/>
      <c r="AJ111" s="15"/>
      <c r="AK111" s="15"/>
      <c r="AL111" s="15"/>
      <c r="AM111" s="15"/>
      <c r="AN111" s="15"/>
      <c r="AO111" s="18"/>
      <c r="AP111" s="15"/>
      <c r="AQ111" s="15"/>
      <c r="AR111" s="15"/>
      <c r="AS111" s="15"/>
      <c r="AT111" s="15"/>
      <c r="AU111" s="15"/>
      <c r="AV111" s="15"/>
      <c r="AW111" s="15"/>
      <c r="AX111" s="15"/>
      <c r="AY111" s="15"/>
      <c r="AZ111" s="15"/>
      <c r="BA111" s="38"/>
      <c r="BB111" s="15"/>
      <c r="BC111" s="15"/>
      <c r="BD111" s="15"/>
      <c r="BE111" s="15"/>
      <c r="BF111" s="15"/>
      <c r="BG111" s="15"/>
      <c r="BH111" s="15"/>
      <c r="BI111" s="15"/>
      <c r="BJ111" s="15"/>
      <c r="BK111" s="15"/>
      <c r="BL111" s="15"/>
      <c r="BM111" s="15"/>
      <c r="BN111" s="15"/>
      <c r="BO111" s="15"/>
      <c r="BP111" s="15"/>
      <c r="BQ111" s="15"/>
      <c r="BR111" s="15"/>
      <c r="BS111" s="15"/>
      <c r="BT111" s="15"/>
      <c r="BU111" s="15"/>
    </row>
    <row r="112" spans="1:73" ht="17.25" x14ac:dyDescent="0.25">
      <c r="A112" s="25" t="s">
        <v>18</v>
      </c>
      <c r="B112" s="19" t="s">
        <v>14</v>
      </c>
      <c r="C112">
        <v>8</v>
      </c>
      <c r="D112">
        <v>6</v>
      </c>
      <c r="E112" s="26">
        <f t="shared" si="30"/>
        <v>0.14285714285714285</v>
      </c>
      <c r="F112" s="19"/>
      <c r="G112">
        <v>6</v>
      </c>
      <c r="H112">
        <v>13</v>
      </c>
      <c r="I112" s="26">
        <f t="shared" si="31"/>
        <v>0.36842105263157893</v>
      </c>
      <c r="J112" s="28"/>
      <c r="K112" s="26">
        <f t="shared" si="32"/>
        <v>0.25563909774436089</v>
      </c>
      <c r="M112" s="34"/>
      <c r="N112" s="35" t="s">
        <v>18</v>
      </c>
      <c r="O112" s="34" t="s">
        <v>16</v>
      </c>
      <c r="P112" s="19">
        <v>6</v>
      </c>
      <c r="Q112" s="19">
        <v>5</v>
      </c>
      <c r="R112" s="26">
        <f t="shared" si="33"/>
        <v>9.0909090909090912E-2</v>
      </c>
      <c r="S112" s="19"/>
      <c r="T112">
        <v>3</v>
      </c>
      <c r="U112" s="19">
        <v>4</v>
      </c>
      <c r="V112" s="26">
        <f t="shared" si="34"/>
        <v>0.14285714285714285</v>
      </c>
      <c r="W112" s="28"/>
      <c r="X112" s="37">
        <f t="shared" si="35"/>
        <v>0.11688311688311688</v>
      </c>
      <c r="Y112" s="15"/>
      <c r="AA112" s="15"/>
      <c r="AB112" s="15"/>
      <c r="AC112" s="15"/>
      <c r="AD112" s="15"/>
      <c r="AE112" s="15"/>
      <c r="AF112" s="15"/>
      <c r="AG112" s="15"/>
      <c r="AH112" s="15"/>
      <c r="AI112" s="15"/>
      <c r="AJ112" s="15"/>
      <c r="AK112" s="15"/>
      <c r="AL112" s="15"/>
      <c r="AM112" s="15"/>
      <c r="AN112" s="15"/>
      <c r="AO112" s="18"/>
      <c r="AP112" s="15"/>
      <c r="AQ112" s="15"/>
      <c r="AR112" s="15"/>
      <c r="AS112" s="15"/>
      <c r="AT112" s="15"/>
      <c r="AU112" s="15"/>
      <c r="AV112" s="15"/>
      <c r="AW112" s="15"/>
      <c r="AX112" s="15"/>
      <c r="AY112" s="15"/>
      <c r="AZ112" s="15"/>
      <c r="BA112" s="38"/>
      <c r="BB112" s="15"/>
      <c r="BC112" s="15"/>
      <c r="BD112" s="15"/>
      <c r="BE112" s="15"/>
      <c r="BF112" s="15"/>
      <c r="BG112" s="15"/>
      <c r="BH112" s="15"/>
      <c r="BI112" s="15"/>
      <c r="BJ112" s="15"/>
      <c r="BK112" s="15"/>
      <c r="BL112" s="15"/>
      <c r="BM112" s="15"/>
      <c r="BN112" s="15"/>
      <c r="BO112" s="15"/>
      <c r="BP112" s="15"/>
      <c r="BQ112" s="15"/>
      <c r="BR112" s="15"/>
      <c r="BS112" s="15"/>
      <c r="BT112" s="15"/>
      <c r="BU112" s="15"/>
    </row>
    <row r="113" spans="1:73" ht="17.25" x14ac:dyDescent="0.25">
      <c r="A113" s="25" t="s">
        <v>18</v>
      </c>
      <c r="B113" s="19" t="s">
        <v>14</v>
      </c>
      <c r="C113">
        <v>4</v>
      </c>
      <c r="D113">
        <v>3</v>
      </c>
      <c r="E113" s="26">
        <f t="shared" si="30"/>
        <v>0.14285714285714285</v>
      </c>
      <c r="F113" s="15"/>
      <c r="G113">
        <v>4</v>
      </c>
      <c r="H113">
        <v>20</v>
      </c>
      <c r="I113" s="26">
        <f t="shared" si="31"/>
        <v>0.66666666666666663</v>
      </c>
      <c r="J113" s="15"/>
      <c r="K113" s="26">
        <f t="shared" si="32"/>
        <v>0.40476190476190477</v>
      </c>
      <c r="L113" s="15"/>
      <c r="N113" s="35" t="s">
        <v>18</v>
      </c>
      <c r="O113" s="34" t="s">
        <v>16</v>
      </c>
      <c r="P113" s="11">
        <v>3</v>
      </c>
      <c r="Q113" s="11">
        <v>2</v>
      </c>
      <c r="R113" s="26">
        <f t="shared" si="33"/>
        <v>0.2</v>
      </c>
      <c r="S113" s="15"/>
      <c r="T113">
        <v>1</v>
      </c>
      <c r="U113" s="19">
        <v>8</v>
      </c>
      <c r="V113" s="26">
        <f t="shared" si="34"/>
        <v>0.77777777777777779</v>
      </c>
      <c r="W113" s="15"/>
      <c r="X113" s="37">
        <f t="shared" si="35"/>
        <v>0.48888888888888893</v>
      </c>
      <c r="Y113" s="15"/>
      <c r="AA113" s="15"/>
      <c r="AB113" s="15"/>
      <c r="AC113" s="15"/>
      <c r="AD113" s="15"/>
      <c r="AE113" s="15"/>
      <c r="AF113" s="15"/>
      <c r="AG113" s="15"/>
      <c r="AH113" s="15"/>
      <c r="AI113" s="15"/>
      <c r="AJ113" s="15"/>
      <c r="AK113" s="15"/>
      <c r="AL113" s="15"/>
      <c r="AM113" s="15"/>
      <c r="AN113" s="15"/>
      <c r="AO113" s="18"/>
      <c r="AP113" s="15"/>
      <c r="AQ113" s="15"/>
      <c r="AR113" s="15"/>
      <c r="AS113" s="15"/>
      <c r="AT113" s="15"/>
      <c r="AU113" s="15"/>
      <c r="AV113" s="15"/>
      <c r="AW113" s="15"/>
      <c r="AX113" s="15"/>
      <c r="AY113" s="15"/>
      <c r="AZ113" s="15"/>
      <c r="BA113" s="38"/>
      <c r="BB113" s="15"/>
      <c r="BC113" s="15"/>
      <c r="BD113" s="15"/>
      <c r="BE113" s="15"/>
      <c r="BF113" s="15"/>
      <c r="BG113" s="15"/>
      <c r="BH113" s="15"/>
      <c r="BI113" s="15"/>
      <c r="BJ113" s="15"/>
      <c r="BK113" s="15"/>
      <c r="BL113" s="15"/>
      <c r="BM113" s="15"/>
      <c r="BN113" s="15"/>
      <c r="BO113" s="15"/>
      <c r="BP113" s="15"/>
      <c r="BQ113" s="15"/>
      <c r="BR113" s="15"/>
      <c r="BS113" s="15"/>
      <c r="BT113" s="15"/>
      <c r="BU113" s="15"/>
    </row>
    <row r="114" spans="1:73" ht="17.25" x14ac:dyDescent="0.25">
      <c r="A114" s="25" t="s">
        <v>18</v>
      </c>
      <c r="B114" s="19" t="s">
        <v>14</v>
      </c>
      <c r="C114">
        <v>8</v>
      </c>
      <c r="D114">
        <v>3</v>
      </c>
      <c r="E114" s="26">
        <f t="shared" si="30"/>
        <v>0.45454545454545453</v>
      </c>
      <c r="F114" s="15"/>
      <c r="G114">
        <v>15</v>
      </c>
      <c r="H114">
        <v>34</v>
      </c>
      <c r="I114" s="26">
        <f t="shared" si="31"/>
        <v>0.38775510204081631</v>
      </c>
      <c r="J114" s="15"/>
      <c r="K114" s="26">
        <f t="shared" si="32"/>
        <v>0.42115027829313545</v>
      </c>
      <c r="L114" s="15"/>
      <c r="N114" s="35" t="s">
        <v>18</v>
      </c>
      <c r="O114" s="34" t="s">
        <v>16</v>
      </c>
      <c r="P114" s="11">
        <v>4</v>
      </c>
      <c r="Q114" s="11">
        <v>2</v>
      </c>
      <c r="R114" s="26">
        <f t="shared" si="33"/>
        <v>0.33333333333333331</v>
      </c>
      <c r="S114" s="15"/>
      <c r="T114">
        <v>17</v>
      </c>
      <c r="U114" s="19">
        <v>26</v>
      </c>
      <c r="V114" s="26">
        <f t="shared" si="34"/>
        <v>0.20930232558139536</v>
      </c>
      <c r="W114" s="15"/>
      <c r="X114" s="37">
        <f t="shared" si="35"/>
        <v>0.27131782945736432</v>
      </c>
      <c r="Y114" s="15"/>
      <c r="AA114" s="15"/>
      <c r="AB114" s="15"/>
      <c r="AC114" s="15"/>
      <c r="AD114" s="15"/>
      <c r="AE114" s="15"/>
      <c r="AF114" s="15"/>
      <c r="AG114" s="15"/>
      <c r="AH114" s="15"/>
      <c r="AI114" s="15"/>
      <c r="AJ114" s="15"/>
      <c r="AK114" s="15"/>
      <c r="AL114" s="15"/>
      <c r="AM114" s="15"/>
      <c r="AN114" s="15"/>
      <c r="AO114" s="18"/>
      <c r="AP114" s="15"/>
      <c r="AQ114" s="15"/>
      <c r="AR114" s="15"/>
      <c r="AS114" s="15"/>
      <c r="AT114" s="15"/>
      <c r="AU114" s="15"/>
      <c r="AV114" s="15"/>
      <c r="AW114" s="15"/>
      <c r="AX114" s="15"/>
      <c r="AY114" s="15"/>
      <c r="AZ114" s="15"/>
      <c r="BA114" s="38"/>
      <c r="BB114" s="15"/>
      <c r="BC114" s="15"/>
      <c r="BD114" s="15"/>
      <c r="BE114" s="15"/>
      <c r="BF114" s="15"/>
      <c r="BG114" s="15"/>
      <c r="BH114" s="15"/>
      <c r="BI114" s="15"/>
      <c r="BJ114" s="15"/>
      <c r="BK114" s="15"/>
      <c r="BL114" s="15"/>
      <c r="BM114" s="15"/>
      <c r="BN114" s="15"/>
      <c r="BO114" s="15"/>
      <c r="BP114" s="15"/>
      <c r="BQ114" s="15"/>
      <c r="BR114" s="15"/>
      <c r="BS114" s="15"/>
      <c r="BT114" s="15"/>
      <c r="BU114" s="15"/>
    </row>
    <row r="115" spans="1:73" ht="17.25" x14ac:dyDescent="0.25">
      <c r="A115" s="25" t="s">
        <v>18</v>
      </c>
      <c r="B115" s="19" t="s">
        <v>14</v>
      </c>
      <c r="C115">
        <v>2</v>
      </c>
      <c r="D115">
        <v>1</v>
      </c>
      <c r="E115" s="26">
        <f t="shared" si="30"/>
        <v>0.33333333333333331</v>
      </c>
      <c r="F115" s="15"/>
      <c r="G115">
        <v>4</v>
      </c>
      <c r="H115">
        <v>6</v>
      </c>
      <c r="I115" s="26">
        <f t="shared" si="31"/>
        <v>0.2</v>
      </c>
      <c r="J115" s="15"/>
      <c r="K115" s="26">
        <f t="shared" si="32"/>
        <v>0.26666666666666666</v>
      </c>
      <c r="L115" s="15"/>
      <c r="N115" s="35" t="s">
        <v>18</v>
      </c>
      <c r="O115" s="34" t="s">
        <v>16</v>
      </c>
      <c r="P115" s="11">
        <v>22</v>
      </c>
      <c r="Q115" s="11">
        <v>0</v>
      </c>
      <c r="R115" s="26">
        <f t="shared" si="33"/>
        <v>1</v>
      </c>
      <c r="S115" s="15"/>
      <c r="T115">
        <v>7</v>
      </c>
      <c r="U115" s="19">
        <v>28</v>
      </c>
      <c r="V115" s="26">
        <f t="shared" si="34"/>
        <v>0.6</v>
      </c>
      <c r="W115" s="15"/>
      <c r="X115" s="37">
        <f t="shared" si="35"/>
        <v>0.8</v>
      </c>
      <c r="Y115" s="15"/>
      <c r="AA115" s="15"/>
      <c r="AB115" s="15"/>
      <c r="AC115" s="15"/>
      <c r="AD115" s="15"/>
      <c r="AE115" s="15"/>
      <c r="AF115" s="15"/>
      <c r="AG115" s="15"/>
      <c r="AH115" s="15"/>
      <c r="AI115" s="15"/>
      <c r="AJ115" s="15"/>
      <c r="AK115" s="15"/>
      <c r="AL115" s="15"/>
      <c r="AM115" s="15"/>
      <c r="AN115" s="15"/>
      <c r="AO115" s="18"/>
      <c r="AP115" s="15"/>
      <c r="AQ115" s="15"/>
      <c r="AR115" s="15"/>
      <c r="AS115" s="15"/>
      <c r="AT115" s="15"/>
      <c r="AU115" s="15"/>
      <c r="AV115" s="15"/>
      <c r="AW115" s="15"/>
      <c r="AX115" s="15"/>
      <c r="AY115" s="15"/>
      <c r="AZ115" s="15"/>
      <c r="BA115" s="38"/>
      <c r="BB115" s="15"/>
      <c r="BC115" s="15"/>
      <c r="BD115" s="15"/>
      <c r="BE115" s="15"/>
      <c r="BF115" s="15"/>
      <c r="BG115" s="15"/>
      <c r="BH115" s="15"/>
      <c r="BI115" s="15"/>
      <c r="BJ115" s="15"/>
      <c r="BK115" s="15"/>
      <c r="BL115" s="15"/>
      <c r="BM115" s="15"/>
      <c r="BN115" s="15"/>
      <c r="BO115" s="15"/>
      <c r="BP115" s="15"/>
      <c r="BQ115" s="15"/>
      <c r="BR115" s="15"/>
      <c r="BS115" s="15"/>
      <c r="BT115" s="15"/>
      <c r="BU115" s="15"/>
    </row>
    <row r="116" spans="1:73" ht="17.25" x14ac:dyDescent="0.25">
      <c r="A116" s="25" t="s">
        <v>18</v>
      </c>
      <c r="B116" s="19" t="s">
        <v>14</v>
      </c>
      <c r="C116">
        <v>1</v>
      </c>
      <c r="D116">
        <v>2</v>
      </c>
      <c r="E116" s="26">
        <f t="shared" si="30"/>
        <v>-0.33333333333333331</v>
      </c>
      <c r="F116" s="15"/>
      <c r="G116">
        <v>7</v>
      </c>
      <c r="H116">
        <v>21</v>
      </c>
      <c r="I116" s="26">
        <f t="shared" si="31"/>
        <v>0.5</v>
      </c>
      <c r="J116" s="15"/>
      <c r="K116" s="26">
        <f t="shared" si="32"/>
        <v>8.3333333333333343E-2</v>
      </c>
      <c r="L116" s="15"/>
      <c r="N116" s="35" t="s">
        <v>18</v>
      </c>
      <c r="O116" s="34" t="s">
        <v>16</v>
      </c>
      <c r="P116" s="11">
        <v>21</v>
      </c>
      <c r="Q116" s="11">
        <v>22</v>
      </c>
      <c r="R116" s="26">
        <f t="shared" si="33"/>
        <v>-2.3255813953488372E-2</v>
      </c>
      <c r="S116" s="15"/>
      <c r="T116">
        <v>6</v>
      </c>
      <c r="U116" s="19">
        <v>28</v>
      </c>
      <c r="V116" s="26">
        <f t="shared" si="34"/>
        <v>0.6470588235294118</v>
      </c>
      <c r="W116" s="15"/>
      <c r="X116" s="37">
        <f t="shared" si="35"/>
        <v>0.31190150478796169</v>
      </c>
      <c r="Y116" s="15"/>
      <c r="AA116" s="15"/>
      <c r="AB116" s="15"/>
      <c r="AC116" s="15"/>
      <c r="AD116" s="15"/>
      <c r="AE116" s="15"/>
      <c r="AF116" s="15"/>
      <c r="AG116" s="15"/>
      <c r="AH116" s="15"/>
      <c r="AI116" s="15"/>
      <c r="AJ116" s="15"/>
      <c r="AK116" s="15"/>
      <c r="AL116" s="15"/>
      <c r="AM116" s="15"/>
      <c r="AN116" s="15"/>
      <c r="AO116" s="15"/>
      <c r="AP116" s="15"/>
      <c r="AQ116" s="15"/>
      <c r="AR116" s="15"/>
      <c r="AS116" s="15"/>
      <c r="AT116" s="15"/>
      <c r="AU116" s="15"/>
      <c r="AV116" s="15"/>
      <c r="AW116" s="15"/>
      <c r="AX116" s="15"/>
      <c r="AY116" s="15"/>
      <c r="AZ116" s="15"/>
      <c r="BA116" s="15"/>
      <c r="BB116" s="15"/>
      <c r="BC116" s="15"/>
      <c r="BD116" s="15"/>
      <c r="BE116" s="15"/>
      <c r="BF116" s="15"/>
      <c r="BG116" s="15"/>
      <c r="BH116" s="15"/>
      <c r="BI116" s="15"/>
      <c r="BJ116" s="15"/>
      <c r="BK116" s="15"/>
      <c r="BL116" s="15"/>
      <c r="BM116" s="15"/>
      <c r="BN116" s="15"/>
      <c r="BO116" s="15"/>
      <c r="BP116" s="15"/>
      <c r="BQ116" s="15"/>
      <c r="BR116" s="15"/>
      <c r="BS116" s="15"/>
      <c r="BT116" s="15"/>
      <c r="BU116" s="15"/>
    </row>
    <row r="117" spans="1:73" ht="17.25" x14ac:dyDescent="0.25">
      <c r="A117" s="25"/>
      <c r="B117" s="19"/>
      <c r="F117" s="15"/>
      <c r="J117" s="15"/>
      <c r="K117" s="26"/>
      <c r="L117" s="15"/>
      <c r="N117" s="35" t="s">
        <v>18</v>
      </c>
      <c r="O117" s="34" t="s">
        <v>16</v>
      </c>
      <c r="P117" s="11">
        <v>32</v>
      </c>
      <c r="Q117" s="11">
        <v>6</v>
      </c>
      <c r="R117" s="26">
        <f t="shared" si="33"/>
        <v>0.68421052631578949</v>
      </c>
      <c r="S117" s="15"/>
      <c r="T117">
        <v>9</v>
      </c>
      <c r="U117" s="19">
        <v>35</v>
      </c>
      <c r="V117" s="26">
        <f t="shared" si="34"/>
        <v>0.59090909090909094</v>
      </c>
      <c r="W117" s="15"/>
      <c r="X117" s="37">
        <f t="shared" si="35"/>
        <v>0.63755980861244022</v>
      </c>
      <c r="Y117" s="15"/>
      <c r="AA117" s="15"/>
      <c r="AB117" s="15"/>
      <c r="AC117" s="15"/>
      <c r="AD117" s="15"/>
      <c r="AE117" s="15"/>
      <c r="AF117" s="15"/>
      <c r="AG117" s="15"/>
      <c r="AH117" s="15"/>
      <c r="AI117" s="15"/>
      <c r="AJ117" s="15"/>
      <c r="AK117" s="15"/>
      <c r="AL117" s="15"/>
      <c r="AM117" s="15"/>
      <c r="AN117" s="15"/>
      <c r="AO117" s="15"/>
      <c r="AP117" s="15"/>
      <c r="AQ117" s="15"/>
      <c r="AR117" s="15"/>
      <c r="AS117" s="15"/>
      <c r="AT117" s="15"/>
      <c r="AU117" s="15"/>
      <c r="AV117" s="15"/>
      <c r="AW117" s="15"/>
      <c r="AX117" s="15"/>
      <c r="AY117" s="15"/>
      <c r="AZ117" s="15"/>
      <c r="BA117" s="15"/>
      <c r="BB117" s="15"/>
      <c r="BC117" s="15"/>
      <c r="BD117" s="15"/>
      <c r="BE117" s="15"/>
      <c r="BF117" s="15"/>
      <c r="BG117" s="15"/>
      <c r="BH117" s="15"/>
      <c r="BI117" s="15"/>
      <c r="BJ117" s="15"/>
      <c r="BK117" s="15"/>
      <c r="BL117" s="15"/>
      <c r="BM117" s="15"/>
      <c r="BN117" s="15"/>
      <c r="BO117" s="15"/>
      <c r="BP117" s="15"/>
      <c r="BQ117" s="15"/>
      <c r="BR117" s="15"/>
      <c r="BS117" s="15"/>
      <c r="BT117" s="15"/>
      <c r="BU117" s="15"/>
    </row>
    <row r="118" spans="1:73" x14ac:dyDescent="0.25">
      <c r="A118" s="25"/>
      <c r="B118" s="19"/>
      <c r="F118" s="15"/>
      <c r="G118" s="15"/>
      <c r="H118" s="15"/>
      <c r="I118" s="15"/>
      <c r="J118" s="15"/>
      <c r="K118" s="26"/>
      <c r="L118" s="15"/>
      <c r="N118" s="35"/>
      <c r="O118" s="34"/>
      <c r="P118" s="11"/>
      <c r="Q118" s="11"/>
      <c r="R118" s="26"/>
      <c r="S118" s="15"/>
      <c r="T118" s="15"/>
      <c r="U118" s="15"/>
      <c r="V118" s="15"/>
      <c r="W118" s="15"/>
      <c r="X118" s="15"/>
      <c r="Y118" s="15"/>
      <c r="AA118" s="15"/>
      <c r="AB118" s="15"/>
      <c r="AC118" s="15"/>
      <c r="AD118" s="15"/>
      <c r="AE118" s="15"/>
      <c r="AF118" s="15"/>
      <c r="AG118" s="15"/>
      <c r="AH118" s="15"/>
      <c r="AI118" s="15"/>
      <c r="AJ118" s="15"/>
      <c r="AK118" s="15"/>
      <c r="AL118" s="15"/>
      <c r="AM118" s="15"/>
      <c r="AN118" s="15"/>
      <c r="AO118" s="15"/>
      <c r="AP118" s="15"/>
      <c r="AQ118" s="15"/>
      <c r="AR118" s="15"/>
      <c r="AS118" s="15"/>
      <c r="AT118" s="15"/>
      <c r="AU118" s="15"/>
      <c r="AV118" s="15"/>
      <c r="AW118" s="15"/>
      <c r="AX118" s="15"/>
      <c r="AY118" s="15"/>
      <c r="AZ118" s="15"/>
      <c r="BA118" s="15"/>
      <c r="BB118" s="15"/>
      <c r="BC118" s="15"/>
      <c r="BD118" s="15"/>
      <c r="BE118" s="15"/>
      <c r="BF118" s="15"/>
      <c r="BG118" s="15"/>
      <c r="BH118" s="15"/>
      <c r="BI118" s="15"/>
      <c r="BJ118" s="15"/>
      <c r="BK118" s="15"/>
      <c r="BL118" s="15"/>
      <c r="BM118" s="15"/>
      <c r="BN118" s="15"/>
      <c r="BO118" s="15"/>
      <c r="BP118" s="15"/>
      <c r="BQ118" s="15"/>
      <c r="BR118" s="15"/>
      <c r="BS118" s="15"/>
      <c r="BT118" s="15"/>
      <c r="BU118" s="15"/>
    </row>
    <row r="119" spans="1:73" x14ac:dyDescent="0.25">
      <c r="AA119" s="15"/>
      <c r="AB119" s="15"/>
      <c r="AC119" s="15"/>
      <c r="AD119" s="15"/>
      <c r="AE119" s="15"/>
      <c r="AF119" s="15"/>
      <c r="AG119" s="15"/>
      <c r="AH119" s="15"/>
      <c r="AI119" s="15"/>
      <c r="AJ119" s="15"/>
      <c r="AK119" s="15"/>
      <c r="AL119" s="15"/>
      <c r="AM119" s="15"/>
      <c r="AN119" s="15"/>
      <c r="AO119" s="15"/>
      <c r="AP119" s="15"/>
      <c r="AQ119" s="15"/>
      <c r="AR119" s="15"/>
      <c r="AS119" s="15"/>
      <c r="AT119" s="15"/>
      <c r="AU119" s="15"/>
      <c r="AV119" s="15"/>
      <c r="AW119" s="15"/>
      <c r="AX119" s="15"/>
      <c r="AY119" s="15"/>
      <c r="AZ119" s="15"/>
      <c r="BA119" s="15"/>
      <c r="BB119" s="15"/>
      <c r="BC119" s="15"/>
      <c r="BD119" s="15"/>
      <c r="BE119" s="15"/>
      <c r="BF119" s="15"/>
      <c r="BG119" s="15"/>
      <c r="BH119" s="15"/>
      <c r="BI119" s="15"/>
      <c r="BJ119" s="15"/>
      <c r="BK119" s="15"/>
      <c r="BL119" s="15"/>
      <c r="BM119" s="15"/>
      <c r="BN119" s="15"/>
      <c r="BO119" s="15"/>
      <c r="BP119" s="15"/>
      <c r="BQ119" s="15"/>
      <c r="BR119" s="15"/>
      <c r="BS119" s="15"/>
      <c r="BT119" s="15"/>
      <c r="BU119" s="15"/>
    </row>
    <row r="120" spans="1:73" x14ac:dyDescent="0.25">
      <c r="AP120" s="15"/>
      <c r="AQ120" s="15"/>
      <c r="AR120" s="15"/>
      <c r="AS120" s="15"/>
      <c r="AT120" s="15"/>
      <c r="AU120" s="15"/>
      <c r="AV120" s="15"/>
      <c r="AW120" s="15"/>
      <c r="AX120" s="15"/>
      <c r="AY120" s="15"/>
      <c r="AZ120" s="15"/>
      <c r="BA120" s="15"/>
      <c r="BB120" s="15"/>
      <c r="BC120" s="15"/>
      <c r="BD120" s="15"/>
      <c r="BE120" s="15"/>
      <c r="BF120" s="15"/>
      <c r="BG120" s="15"/>
      <c r="BH120" s="15"/>
      <c r="BI120" s="15"/>
      <c r="BJ120" s="15"/>
      <c r="BK120" s="15"/>
      <c r="BL120" s="15"/>
      <c r="BM120" s="15"/>
      <c r="BN120" s="15"/>
      <c r="BO120" s="15"/>
      <c r="BP120" s="15"/>
      <c r="BQ120" s="15"/>
      <c r="BR120" s="15"/>
      <c r="BS120" s="15"/>
      <c r="BT120" s="15"/>
      <c r="BU120" s="15"/>
    </row>
    <row r="121" spans="1:73" x14ac:dyDescent="0.25">
      <c r="AP121" s="15"/>
      <c r="AQ121" s="15"/>
      <c r="AR121" s="15"/>
      <c r="AS121" s="15"/>
      <c r="AT121" s="15"/>
      <c r="AU121" s="15"/>
      <c r="AV121" s="15"/>
      <c r="AW121" s="15"/>
      <c r="AX121" s="15"/>
      <c r="AY121" s="15"/>
      <c r="AZ121" s="15"/>
      <c r="BA121" s="15"/>
      <c r="BB121" s="15"/>
      <c r="BC121" s="15"/>
      <c r="BD121" s="15"/>
      <c r="BE121" s="15"/>
      <c r="BF121" s="15"/>
      <c r="BG121" s="15"/>
      <c r="BH121" s="15"/>
      <c r="BI121" s="15"/>
      <c r="BJ121" s="15"/>
      <c r="BK121" s="15"/>
      <c r="BL121" s="15"/>
      <c r="BM121" s="15"/>
      <c r="BN121" s="15"/>
      <c r="BO121" s="15"/>
      <c r="BP121" s="15"/>
      <c r="BQ121" s="15"/>
      <c r="BR121" s="15"/>
      <c r="BS121" s="15"/>
      <c r="BT121" s="15"/>
      <c r="BU121" s="15"/>
    </row>
    <row r="122" spans="1:73" x14ac:dyDescent="0.25">
      <c r="AP122" s="15"/>
      <c r="AQ122" s="15"/>
      <c r="AR122" s="15"/>
      <c r="AS122" s="15"/>
      <c r="AT122" s="15"/>
      <c r="AU122" s="15"/>
      <c r="AV122" s="15"/>
      <c r="AW122" s="15"/>
      <c r="AX122" s="15"/>
      <c r="AY122" s="15"/>
      <c r="AZ122" s="15"/>
      <c r="BA122" s="15"/>
      <c r="BB122" s="15"/>
      <c r="BC122" s="15"/>
      <c r="BD122" s="15"/>
      <c r="BE122" s="15"/>
      <c r="BF122" s="15"/>
      <c r="BG122" s="15"/>
      <c r="BH122" s="15"/>
      <c r="BI122" s="15"/>
      <c r="BJ122" s="15"/>
      <c r="BK122" s="15"/>
      <c r="BL122" s="15"/>
      <c r="BM122" s="15"/>
      <c r="BN122" s="15"/>
      <c r="BO122" s="15"/>
      <c r="BP122" s="15"/>
      <c r="BQ122" s="15"/>
      <c r="BR122" s="15"/>
      <c r="BS122" s="15"/>
      <c r="BT122" s="15"/>
      <c r="BU122" s="15"/>
    </row>
    <row r="123" spans="1:73" x14ac:dyDescent="0.25">
      <c r="AP123" s="15"/>
      <c r="AQ123" s="15"/>
      <c r="AR123" s="15"/>
      <c r="AS123" s="15"/>
      <c r="AT123" s="15"/>
      <c r="AU123" s="15"/>
      <c r="AV123" s="15"/>
      <c r="AW123" s="15"/>
      <c r="AX123" s="15"/>
      <c r="AY123" s="15"/>
      <c r="AZ123" s="15"/>
      <c r="BA123" s="15"/>
      <c r="BB123" s="15"/>
      <c r="BC123" s="15"/>
      <c r="BD123" s="15"/>
      <c r="BE123" s="15"/>
      <c r="BF123" s="15"/>
      <c r="BG123" s="15"/>
      <c r="BH123" s="15"/>
      <c r="BI123" s="15"/>
      <c r="BJ123" s="15"/>
      <c r="BK123" s="15"/>
      <c r="BL123" s="15"/>
      <c r="BM123" s="15"/>
      <c r="BN123" s="15"/>
      <c r="BO123" s="15"/>
      <c r="BP123" s="15"/>
      <c r="BQ123" s="15"/>
      <c r="BR123" s="15"/>
      <c r="BS123" s="15"/>
      <c r="BT123" s="15"/>
      <c r="BU123" s="15"/>
    </row>
    <row r="126" spans="1:73" s="8" customFormat="1" x14ac:dyDescent="0.25">
      <c r="AP126" s="17"/>
    </row>
    <row r="140" spans="42:42" s="16" customFormat="1" x14ac:dyDescent="0.25">
      <c r="AP140" s="17"/>
    </row>
    <row r="155" s="41" customFormat="1" x14ac:dyDescent="0.25"/>
    <row r="156" s="15" customFormat="1" x14ac:dyDescent="0.25"/>
    <row r="157" s="15" customFormat="1" x14ac:dyDescent="0.25"/>
    <row r="158" s="15" customFormat="1" x14ac:dyDescent="0.25"/>
    <row r="159" s="15" customFormat="1" x14ac:dyDescent="0.25"/>
    <row r="160" s="15" customFormat="1" x14ac:dyDescent="0.25"/>
    <row r="161" s="15" customFormat="1" x14ac:dyDescent="0.25"/>
    <row r="162" s="15" customFormat="1" x14ac:dyDescent="0.25"/>
    <row r="163" s="15" customFormat="1" x14ac:dyDescent="0.25"/>
    <row r="164" s="15" customFormat="1" x14ac:dyDescent="0.25"/>
    <row r="165" s="15" customFormat="1" x14ac:dyDescent="0.25"/>
    <row r="166" s="15" customFormat="1" x14ac:dyDescent="0.25"/>
    <row r="167" s="15" customFormat="1" x14ac:dyDescent="0.25"/>
    <row r="168" s="15" customFormat="1" x14ac:dyDescent="0.25"/>
    <row r="169" s="15" customFormat="1" x14ac:dyDescent="0.25"/>
    <row r="170" s="15" customFormat="1" x14ac:dyDescent="0.25"/>
    <row r="171" s="15" customFormat="1" x14ac:dyDescent="0.25"/>
    <row r="172" s="15" customFormat="1" x14ac:dyDescent="0.25"/>
    <row r="173" s="15" customFormat="1" x14ac:dyDescent="0.25"/>
    <row r="174" s="15" customFormat="1" x14ac:dyDescent="0.25"/>
    <row r="175" s="15" customFormat="1" x14ac:dyDescent="0.25"/>
    <row r="176" s="15" customFormat="1" x14ac:dyDescent="0.25"/>
    <row r="177" s="41" customFormat="1" x14ac:dyDescent="0.25"/>
    <row r="178" s="15" customFormat="1" x14ac:dyDescent="0.25"/>
    <row r="179" s="15" customFormat="1" x14ac:dyDescent="0.25"/>
    <row r="180" s="15" customFormat="1" x14ac:dyDescent="0.25"/>
    <row r="181" s="15" customFormat="1" x14ac:dyDescent="0.25"/>
    <row r="182" s="15" customFormat="1" x14ac:dyDescent="0.25"/>
    <row r="183" s="15" customFormat="1" x14ac:dyDescent="0.25"/>
    <row r="184" s="15" customFormat="1" x14ac:dyDescent="0.25"/>
    <row r="185" s="15" customFormat="1" x14ac:dyDescent="0.25"/>
    <row r="186" s="15" customFormat="1" x14ac:dyDescent="0.25"/>
    <row r="187" s="15" customFormat="1" x14ac:dyDescent="0.25"/>
    <row r="188" s="15" customFormat="1" x14ac:dyDescent="0.25"/>
    <row r="189" s="15" customFormat="1" x14ac:dyDescent="0.25"/>
    <row r="190" s="15" customFormat="1" x14ac:dyDescent="0.25"/>
    <row r="191" s="15" customFormat="1" x14ac:dyDescent="0.25"/>
    <row r="192" s="15" customFormat="1" x14ac:dyDescent="0.25"/>
    <row r="193" s="15" customFormat="1" x14ac:dyDescent="0.25"/>
    <row r="194" s="15" customFormat="1" x14ac:dyDescent="0.25"/>
    <row r="195" s="15" customFormat="1" x14ac:dyDescent="0.25"/>
    <row r="196" s="15" customFormat="1" x14ac:dyDescent="0.25"/>
    <row r="197" s="15" customFormat="1" x14ac:dyDescent="0.25"/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31BE9C-F7FF-4825-9152-3BA44F54C806}">
  <dimension ref="A1:I16"/>
  <sheetViews>
    <sheetView workbookViewId="0">
      <selection activeCell="H8" sqref="H8"/>
    </sheetView>
  </sheetViews>
  <sheetFormatPr baseColWidth="10" defaultRowHeight="15" x14ac:dyDescent="0.25"/>
  <cols>
    <col min="1" max="1" width="40.85546875" bestFit="1" customWidth="1"/>
    <col min="2" max="2" width="16.140625" bestFit="1" customWidth="1"/>
    <col min="3" max="3" width="26.140625" bestFit="1" customWidth="1"/>
    <col min="4" max="4" width="15.7109375" bestFit="1" customWidth="1"/>
    <col min="5" max="5" width="12" bestFit="1" customWidth="1"/>
    <col min="6" max="6" width="37.5703125" bestFit="1" customWidth="1"/>
    <col min="7" max="7" width="33.5703125" bestFit="1" customWidth="1"/>
    <col min="8" max="8" width="9" bestFit="1" customWidth="1"/>
  </cols>
  <sheetData>
    <row r="1" spans="1:9" ht="18.75" x14ac:dyDescent="0.3">
      <c r="A1" s="42" t="s">
        <v>21</v>
      </c>
      <c r="B1" s="43"/>
      <c r="C1" s="44"/>
      <c r="D1" s="44"/>
      <c r="E1" s="44"/>
      <c r="F1" s="44"/>
      <c r="G1" s="44"/>
      <c r="H1" s="44"/>
    </row>
    <row r="2" spans="1:9" ht="18.75" thickBot="1" x14ac:dyDescent="0.3">
      <c r="A2" s="45" t="s">
        <v>7</v>
      </c>
      <c r="B2" s="45" t="s">
        <v>22</v>
      </c>
      <c r="C2" s="46" t="s">
        <v>23</v>
      </c>
      <c r="D2" s="46" t="s">
        <v>24</v>
      </c>
      <c r="E2" s="46" t="s">
        <v>25</v>
      </c>
      <c r="F2" s="46" t="s">
        <v>26</v>
      </c>
      <c r="G2" s="46" t="s">
        <v>27</v>
      </c>
      <c r="H2" s="46" t="s">
        <v>28</v>
      </c>
    </row>
    <row r="3" spans="1:9" ht="39" x14ac:dyDescent="0.25">
      <c r="A3" s="47" t="s">
        <v>29</v>
      </c>
      <c r="B3" s="48" t="s">
        <v>30</v>
      </c>
      <c r="C3" s="49" t="s">
        <v>31</v>
      </c>
      <c r="D3" s="49" t="s">
        <v>32</v>
      </c>
      <c r="E3" s="50" t="s">
        <v>33</v>
      </c>
      <c r="F3" s="49" t="s">
        <v>34</v>
      </c>
      <c r="G3" s="49" t="s">
        <v>35</v>
      </c>
      <c r="H3" s="51" t="s">
        <v>36</v>
      </c>
    </row>
    <row r="4" spans="1:9" ht="39" x14ac:dyDescent="0.25">
      <c r="A4" s="52" t="s">
        <v>37</v>
      </c>
      <c r="B4" s="53" t="s">
        <v>30</v>
      </c>
      <c r="C4" s="54" t="s">
        <v>38</v>
      </c>
      <c r="D4" s="54" t="s">
        <v>39</v>
      </c>
      <c r="E4" s="55" t="s">
        <v>40</v>
      </c>
      <c r="F4" s="54" t="s">
        <v>41</v>
      </c>
      <c r="G4" s="54" t="s">
        <v>42</v>
      </c>
      <c r="H4" s="56" t="s">
        <v>43</v>
      </c>
    </row>
    <row r="5" spans="1:9" ht="39" x14ac:dyDescent="0.25">
      <c r="A5" s="52" t="s">
        <v>29</v>
      </c>
      <c r="B5" s="53" t="s">
        <v>44</v>
      </c>
      <c r="C5" s="54" t="s">
        <v>45</v>
      </c>
      <c r="D5" s="54" t="s">
        <v>46</v>
      </c>
      <c r="E5" s="55" t="s">
        <v>47</v>
      </c>
      <c r="F5" s="54" t="s">
        <v>48</v>
      </c>
      <c r="G5" s="54" t="s">
        <v>49</v>
      </c>
      <c r="H5" s="56" t="s">
        <v>43</v>
      </c>
    </row>
    <row r="6" spans="1:9" ht="39" x14ac:dyDescent="0.25">
      <c r="A6" s="52" t="s">
        <v>37</v>
      </c>
      <c r="B6" s="53" t="s">
        <v>44</v>
      </c>
      <c r="C6" s="54" t="s">
        <v>50</v>
      </c>
      <c r="D6" s="54" t="s">
        <v>51</v>
      </c>
      <c r="E6" s="55" t="s">
        <v>52</v>
      </c>
      <c r="F6" s="54" t="s">
        <v>53</v>
      </c>
      <c r="G6" s="54" t="s">
        <v>54</v>
      </c>
      <c r="H6" s="57" t="s">
        <v>55</v>
      </c>
    </row>
    <row r="7" spans="1:9" ht="18" x14ac:dyDescent="0.25">
      <c r="A7" s="3"/>
      <c r="B7" s="58"/>
      <c r="C7" s="59"/>
      <c r="D7" s="59"/>
      <c r="E7" s="60"/>
      <c r="F7" s="60"/>
      <c r="G7" s="60"/>
      <c r="H7" s="61"/>
    </row>
    <row r="8" spans="1:9" ht="18" x14ac:dyDescent="0.25">
      <c r="A8" s="62" t="s">
        <v>56</v>
      </c>
      <c r="E8" s="60"/>
      <c r="F8" s="60"/>
      <c r="G8" s="60"/>
      <c r="H8" s="61"/>
    </row>
    <row r="9" spans="1:9" ht="18.75" thickBot="1" x14ac:dyDescent="0.3">
      <c r="A9" s="45" t="s">
        <v>7</v>
      </c>
      <c r="B9" s="45" t="s">
        <v>22</v>
      </c>
      <c r="C9" s="46" t="s">
        <v>57</v>
      </c>
      <c r="D9" s="46" t="s">
        <v>28</v>
      </c>
    </row>
    <row r="10" spans="1:9" ht="36" x14ac:dyDescent="0.25">
      <c r="A10" s="47" t="s">
        <v>29</v>
      </c>
      <c r="B10" s="48" t="s">
        <v>30</v>
      </c>
      <c r="C10" s="49" t="s">
        <v>58</v>
      </c>
      <c r="D10" s="51" t="s">
        <v>59</v>
      </c>
      <c r="E10" s="58"/>
      <c r="F10" s="58"/>
      <c r="G10" s="59"/>
      <c r="H10" s="59"/>
      <c r="I10" s="60"/>
    </row>
    <row r="11" spans="1:9" ht="36" x14ac:dyDescent="0.25">
      <c r="A11" s="52" t="s">
        <v>37</v>
      </c>
      <c r="B11" s="53" t="s">
        <v>30</v>
      </c>
      <c r="C11" s="49" t="s">
        <v>60</v>
      </c>
      <c r="D11" s="56" t="s">
        <v>59</v>
      </c>
    </row>
    <row r="12" spans="1:9" ht="36" x14ac:dyDescent="0.25">
      <c r="A12" s="52" t="s">
        <v>29</v>
      </c>
      <c r="B12" s="53" t="s">
        <v>44</v>
      </c>
      <c r="C12" s="49" t="s">
        <v>61</v>
      </c>
      <c r="D12" s="56">
        <v>12</v>
      </c>
    </row>
    <row r="13" spans="1:9" ht="36" x14ac:dyDescent="0.25">
      <c r="A13" s="52" t="s">
        <v>37</v>
      </c>
      <c r="B13" s="53" t="s">
        <v>44</v>
      </c>
      <c r="C13" s="49" t="s">
        <v>62</v>
      </c>
      <c r="D13" s="57" t="s">
        <v>63</v>
      </c>
    </row>
    <row r="14" spans="1:9" x14ac:dyDescent="0.25">
      <c r="A14" s="3"/>
    </row>
    <row r="15" spans="1:9" x14ac:dyDescent="0.25">
      <c r="A15" s="3"/>
    </row>
    <row r="16" spans="1:9" ht="21" x14ac:dyDescent="0.25">
      <c r="A16" s="63" t="s">
        <v>64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Figure 1 raw data</vt:lpstr>
      <vt:lpstr>Sensory acuity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Henrike Scholz</dc:creator>
  <cp:lastModifiedBy>Henrike Scholz</cp:lastModifiedBy>
  <dcterms:created xsi:type="dcterms:W3CDTF">2024-03-25T14:04:34Z</dcterms:created>
  <dcterms:modified xsi:type="dcterms:W3CDTF">2024-04-19T15:07:33Z</dcterms:modified>
</cp:coreProperties>
</file>